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260" windowHeight="12645" activeTab="0"/>
  </bookViews>
  <sheets>
    <sheet name="工作表1" sheetId="1" r:id="rId1"/>
  </sheets>
  <definedNames>
    <definedName name="_xlnm.Print_Titles" localSheetId="0">'工作表1'!$4:$4</definedName>
  </definedNames>
  <calcPr fullCalcOnLoad="1"/>
</workbook>
</file>

<file path=xl/sharedStrings.xml><?xml version="1.0" encoding="utf-8"?>
<sst xmlns="http://schemas.openxmlformats.org/spreadsheetml/2006/main" count="1142" uniqueCount="474">
  <si>
    <t>序號</t>
  </si>
  <si>
    <t>管制時間</t>
  </si>
  <si>
    <t>工作人員</t>
  </si>
  <si>
    <t>05:30-07:00</t>
  </si>
  <si>
    <t>05:30-07:30</t>
  </si>
  <si>
    <t>中清路六段/中清路六段180巷口-2</t>
  </si>
  <si>
    <t>中清路七段/三民路 -2</t>
  </si>
  <si>
    <t>中清路九段/港埠路四段-3</t>
  </si>
  <si>
    <t>向上路五段/嶺東路</t>
  </si>
  <si>
    <t>向上路五段/保安六街</t>
  </si>
  <si>
    <t>向上路五段/保安五街</t>
  </si>
  <si>
    <t>向上路五段/保安二街</t>
  </si>
  <si>
    <t>向上路五段/保安一街</t>
  </si>
  <si>
    <t>向上路五段/忠勇路</t>
  </si>
  <si>
    <t>五權西路二段/萬和路二段</t>
  </si>
  <si>
    <t>惠中路三段/惠文路249巷</t>
  </si>
  <si>
    <t>惠中路三段/大墩四街</t>
  </si>
  <si>
    <t>惠中路三段/大墩六街</t>
  </si>
  <si>
    <t>惠中路三段/向學路</t>
  </si>
  <si>
    <t>惠中路三段/向上路二段</t>
  </si>
  <si>
    <t xml:space="preserve">☆★☆重點提醒：
1.義交協勤時個人服裝儀容及裝備應齊全(帽子、反光背心、袖套、手套、指揮棒、哨子)；協勤時，請注意周遭路況並留意自身安全。
2.協勤人員一律不得遲到、早退，務必確實遵守勤務時間(餐點或誤餐費及飲用水之提供等相關事項，煩請廠商自行與中隊導勤幹部聯繫，本大隊不予介入)。
3.簽到簿順序請按路口編號依序簽出、入，例如編號1，協勤路口-臺灣大道慢車道與惠中路口隊員簽名完畢；次由編號2隊員簽名；之後接續由編號3隊員再簽，不可跳號。
4.超出正常勤務時間之費用請自行負責，不得要求補償。
●廠商聯絡負責人：劉育成(0919-557372)、黃小姐(0912-354505)。
●中隊聯絡負責人：中隊導勤義交(電話詳如下列協勤預定表)。
</t>
  </si>
  <si>
    <t xml:space="preserve">注意事項：
1. 由於自行車車速過快，所有交管人員皆需要自備哨子。
2.本活動為非競賽性質的長距離自我挑戰賽，車友皆須要遵守「紅燈停，綠燈行」的交通號誌控管，故紅燈時，交管人員務必提早舉旗，告知車友。
</t>
  </si>
  <si>
    <t>區域</t>
  </si>
  <si>
    <t>協勤 路段/路口</t>
  </si>
  <si>
    <t>區段公里數</t>
  </si>
  <si>
    <t>累計公里數</t>
  </si>
  <si>
    <t>反光背心</t>
  </si>
  <si>
    <t>人員值勤時間</t>
  </si>
  <si>
    <t>工作人員(名單)</t>
  </si>
  <si>
    <t>交警</t>
  </si>
  <si>
    <t>義交</t>
  </si>
  <si>
    <t>交通錐</t>
  </si>
  <si>
    <t>連桿</t>
  </si>
  <si>
    <t>工作人員</t>
  </si>
  <si>
    <t>指示牌(給車友看)</t>
  </si>
  <si>
    <t>各組組長</t>
  </si>
  <si>
    <t>備註</t>
  </si>
  <si>
    <t>西屯區</t>
  </si>
  <si>
    <t>00:00-13:00</t>
  </si>
  <si>
    <t>05:30-12:30</t>
  </si>
  <si>
    <t>V</t>
  </si>
  <si>
    <t>05:30-07:00</t>
  </si>
  <si>
    <t>05:30-07:30</t>
  </si>
  <si>
    <t>替代道路：台灣大道/惠來路</t>
  </si>
  <si>
    <t>替代路口為指引其他車輛進行改道</t>
  </si>
  <si>
    <t>市政北七路/惠來路二段</t>
  </si>
  <si>
    <t>D*1</t>
  </si>
  <si>
    <t>河南路二段/河南路二段505巷</t>
  </si>
  <si>
    <t>河南路二段/河南路二段小巷(花輪壽司)</t>
  </si>
  <si>
    <t>河南路二段/智惠街口</t>
  </si>
  <si>
    <t>河南路二段/青海路二段口</t>
  </si>
  <si>
    <t>河南路二段/河南路二段351巷</t>
  </si>
  <si>
    <t>河南路二段/西屯路二段路口</t>
  </si>
  <si>
    <t>河南路二段/河南路二段301巷</t>
  </si>
  <si>
    <t>河南路二段/福星路口</t>
  </si>
  <si>
    <t>河南路二段/福上巷口</t>
  </si>
  <si>
    <t>河南路二段/福上巷口-2</t>
  </si>
  <si>
    <t>河南路二段/福上巷龍欣一弄</t>
  </si>
  <si>
    <t>河南路二段/福上巷龍欣三弄</t>
  </si>
  <si>
    <t>指示牌</t>
  </si>
  <si>
    <t>中科路/大鵬路口</t>
  </si>
  <si>
    <t>中科路/敦化路二段口</t>
  </si>
  <si>
    <t>中科路/啟航一路口</t>
  </si>
  <si>
    <t>中科路/經貿二路口</t>
  </si>
  <si>
    <t>中科路/經貿三路二段路口</t>
  </si>
  <si>
    <t>中科路/經貿五路口</t>
  </si>
  <si>
    <t>中科路/經貿七路口</t>
  </si>
  <si>
    <t>中科路/黎明路三段路口</t>
  </si>
  <si>
    <t>中科路/經貿九路口</t>
  </si>
  <si>
    <t>中科路/廣福路口</t>
  </si>
  <si>
    <t>06:00-08:00</t>
  </si>
  <si>
    <t>中科路/中科陸橋</t>
  </si>
  <si>
    <t>中科路/永和路六甲巷口</t>
  </si>
  <si>
    <t>中科路/永和路口</t>
  </si>
  <si>
    <t>中科路/科雅東路口</t>
  </si>
  <si>
    <t>科園路/東大路一段口</t>
  </si>
  <si>
    <t>06:00-08:30</t>
  </si>
  <si>
    <t>06:00-09:00</t>
  </si>
  <si>
    <t>科園路/科園一路口</t>
  </si>
  <si>
    <t>科園路/科園二路口</t>
  </si>
  <si>
    <t>科園路/科園三路口</t>
  </si>
  <si>
    <t>大雅區</t>
  </si>
  <si>
    <t>都會園路/通山路</t>
  </si>
  <si>
    <t>06:30-08:30</t>
  </si>
  <si>
    <t>東大路二段/清泉路口-小</t>
  </si>
  <si>
    <t>東大路二段/東海路口</t>
  </si>
  <si>
    <t>東大路二段/清泉路口</t>
  </si>
  <si>
    <t>東大路二段/清泉路口-小2</t>
  </si>
  <si>
    <t>沙鹿區</t>
  </si>
  <si>
    <t>中清路六段/中清路六段88巷口</t>
  </si>
  <si>
    <t>中清路六段/中清路六段88巷口-1</t>
  </si>
  <si>
    <t>中清路六段/中清路六段88巷口-2</t>
  </si>
  <si>
    <t>中清路六段/中清路六段180巷口-1</t>
  </si>
  <si>
    <t>中清路六段/中清路六段282巷口</t>
  </si>
  <si>
    <t>中清路六段/中清路六段320巷口</t>
  </si>
  <si>
    <t>中清路六段/中清路六段360巷口</t>
  </si>
  <si>
    <t>中清路六段/中航路一段</t>
  </si>
  <si>
    <t>中清路七段/中航路一段(台10乙)</t>
  </si>
  <si>
    <t>中清路七段/明德路34巷口(轉匝道慢車道)</t>
  </si>
  <si>
    <t>國3機慢車道路/鹿寮南溪小路</t>
  </si>
  <si>
    <t>國3機慢車道路/中航路一段541巷連通路口</t>
  </si>
  <si>
    <t>國3機慢車道路 小路口1</t>
  </si>
  <si>
    <t>國3機慢車道路 小路口2(左邊)</t>
  </si>
  <si>
    <t>國3機慢車道路 小路口3(左邊)</t>
  </si>
  <si>
    <t>國3機慢車道路 小路口4(交會)</t>
  </si>
  <si>
    <t>中清路七段/匝道慢車道 高爾夫球場)</t>
  </si>
  <si>
    <t>中清路七段/匝道慢車道 小路口6</t>
  </si>
  <si>
    <t>中清路七段/匝道慢車道 小路口7(加油站)</t>
  </si>
  <si>
    <t>中清路七段/匝道慢車道 小路口8(餐廳)</t>
  </si>
  <si>
    <t>I*1</t>
  </si>
  <si>
    <t>中清路七段/三民路 -1</t>
  </si>
  <si>
    <t>中清路八段/星河路</t>
  </si>
  <si>
    <t>E*1</t>
  </si>
  <si>
    <t>D*1                                               I*1</t>
  </si>
  <si>
    <t>中清路八段/新興路</t>
  </si>
  <si>
    <t>清水區</t>
  </si>
  <si>
    <t>中清路八段/中山路</t>
  </si>
  <si>
    <t>中清路八段/中山路右側匯集來車</t>
  </si>
  <si>
    <t>中清路八段/光華路</t>
  </si>
  <si>
    <t>F*1</t>
  </si>
  <si>
    <t>中清路八段/美德幼兒園巷口</t>
  </si>
  <si>
    <t>06:30-09:00</t>
  </si>
  <si>
    <t>I*1                                               J*1</t>
  </si>
  <si>
    <t>中清路八段/中華路</t>
  </si>
  <si>
    <t>1(依據交維)</t>
  </si>
  <si>
    <t>中清路八段/華江南街一段</t>
  </si>
  <si>
    <t>中清路九段/李仔山公園巷口</t>
  </si>
  <si>
    <t>中清路九段/小巷口-1</t>
  </si>
  <si>
    <t>中清路九段/小巷口-2</t>
  </si>
  <si>
    <t>中清路九段/五權南路</t>
  </si>
  <si>
    <t>06:30-09:30</t>
  </si>
  <si>
    <t>中清路九段/中清路九段538巷</t>
  </si>
  <si>
    <t>中清路九段/中清路九段660巷</t>
  </si>
  <si>
    <t>中清路九段/中央路</t>
  </si>
  <si>
    <t>中清路九段/港埠路四段-1</t>
  </si>
  <si>
    <t>中清路九段/港埠路四段-2(主)</t>
  </si>
  <si>
    <t>中清路九段/莊敬路</t>
  </si>
  <si>
    <t>I*1(橋下)</t>
  </si>
  <si>
    <t>中清路九段/八德路四段</t>
  </si>
  <si>
    <t>中清路九段/三民路三段340巷</t>
  </si>
  <si>
    <t>J*1                                          I*1</t>
  </si>
  <si>
    <t>中清路九段/文興路</t>
  </si>
  <si>
    <t>中清路九段/臨港路五段</t>
  </si>
  <si>
    <t>B*1</t>
  </si>
  <si>
    <t>中一路/北一路</t>
  </si>
  <si>
    <t>中一路/北堤路</t>
  </si>
  <si>
    <t>中一路/濱海橋</t>
  </si>
  <si>
    <t>環港北路/海角明珠(第一補給站)</t>
  </si>
  <si>
    <t>F*1                                            E*1</t>
  </si>
  <si>
    <t>北堤路/梧棲漁港入口(三叉路)</t>
  </si>
  <si>
    <t>北堤路/北五路</t>
  </si>
  <si>
    <t>06:30-10:30</t>
  </si>
  <si>
    <t xml:space="preserve">E*1                                            </t>
  </si>
  <si>
    <t>北一路/中橫十五路口</t>
  </si>
  <si>
    <t>中二路一段/中橫十四路</t>
  </si>
  <si>
    <t>中二路一段/中橫十三路</t>
  </si>
  <si>
    <t>中二路一段/中橫十二路</t>
  </si>
  <si>
    <t>梧棲區</t>
  </si>
  <si>
    <t>中二路一段/中橫十一路</t>
  </si>
  <si>
    <t>06:30-10:00</t>
  </si>
  <si>
    <t>中二路一段/中橫十路</t>
  </si>
  <si>
    <t>中二路一段/中橫七路</t>
  </si>
  <si>
    <t>中二路一段/中橫四路</t>
  </si>
  <si>
    <t>中二路一段/中橫一路口(三井outlet路口)</t>
  </si>
  <si>
    <t>中二路一段/臺灣大道十段路口</t>
  </si>
  <si>
    <t>中二路一段/南橫一路口</t>
  </si>
  <si>
    <t>07:00-10:00</t>
  </si>
  <si>
    <t>07:00-11:00</t>
  </si>
  <si>
    <t>中二路一段/大通路口</t>
  </si>
  <si>
    <t>中二路一段/大成路口</t>
  </si>
  <si>
    <t>D*1                                          H*1</t>
  </si>
  <si>
    <t>向上路九段(中二路一段)/臨港路三段(台17線)</t>
  </si>
  <si>
    <t>向上路九段/向上路九段561巷</t>
  </si>
  <si>
    <t>向上路九段/向上路九段465巷</t>
  </si>
  <si>
    <t>向上路九段/向上路九段381巷</t>
  </si>
  <si>
    <t>向上路九段/向上路九段321巷</t>
  </si>
  <si>
    <t>向上路八段/向上路八段1009巷</t>
  </si>
  <si>
    <t>07:00-10:30</t>
  </si>
  <si>
    <t>向上路九段/中央路一段</t>
  </si>
  <si>
    <t>龍井區</t>
  </si>
  <si>
    <t>向上路八段/中央路一段小路口</t>
  </si>
  <si>
    <t>向上路八段/中山一路二段121巷</t>
  </si>
  <si>
    <t>向上路八段/中山一路二段221巷</t>
  </si>
  <si>
    <t>向上路八段/中山中路二段301巷</t>
  </si>
  <si>
    <t>向上路八段/中山中路二段359巷</t>
  </si>
  <si>
    <t>向上路八段/中山中路二段541巷</t>
  </si>
  <si>
    <t>中華路三段(台一線)/中山一路二段</t>
  </si>
  <si>
    <t>中華路三段(台一線)/中山中路二段</t>
  </si>
  <si>
    <t>中華路三段(台一線)/中山二路二段</t>
  </si>
  <si>
    <t>中華路二段(台一線)/中圳路</t>
  </si>
  <si>
    <t>中華路一段/中華路一段221巷30弄</t>
  </si>
  <si>
    <t>I*1([臨港東路一段1巷)                   D*1(轉彎處)                             I*1(龍田陸橋)                              J*1</t>
  </si>
  <si>
    <t>中華路一段/中華路一段221巷</t>
  </si>
  <si>
    <t>I*1                                              J*1                                            D*1                                         I*1                                            J*1</t>
  </si>
  <si>
    <t>中華路一段/茄投路一段</t>
  </si>
  <si>
    <t>中華路一段/沙田路四段</t>
  </si>
  <si>
    <t>沙田路四段/茄投路一段85巷</t>
  </si>
  <si>
    <t>大肚區</t>
  </si>
  <si>
    <t>沙田路三段/沙田路三段889巷</t>
  </si>
  <si>
    <t>沙田路三段/沙田路三段534巷</t>
  </si>
  <si>
    <t>沙田路三段/自由路口</t>
  </si>
  <si>
    <t>自由路/榮華街</t>
  </si>
  <si>
    <t>自由路/自由路951巷-1</t>
  </si>
  <si>
    <t>自由路/自由路952巷-2</t>
  </si>
  <si>
    <t>自由路/榮華街102巷</t>
  </si>
  <si>
    <t>自由路/華山路136巷</t>
  </si>
  <si>
    <t>自由路/華山路口</t>
  </si>
  <si>
    <t>自由路/自由路413巷</t>
  </si>
  <si>
    <t>自由路/福利路口</t>
  </si>
  <si>
    <t>藍色公路急彎處</t>
  </si>
  <si>
    <t>藍色公路/自由路250巷</t>
  </si>
  <si>
    <t>藍色公路/第四補給站</t>
  </si>
  <si>
    <t>07:30-11:30</t>
  </si>
  <si>
    <t>遊園路一段(第一個路口)接中台路(台中動物之家)</t>
  </si>
  <si>
    <t>沒有路</t>
  </si>
  <si>
    <t>中台路/望高寮景觀平台</t>
  </si>
  <si>
    <t>中台路/成功西路</t>
  </si>
  <si>
    <t>南屯區</t>
  </si>
  <si>
    <t>培德路/永春南路(穿越)</t>
  </si>
  <si>
    <t>精科路/永春南路430巷</t>
  </si>
  <si>
    <t>替代道路:永春南路/永春南路430巷</t>
  </si>
  <si>
    <t>精科路/精科東路</t>
  </si>
  <si>
    <t>精科路/精科東路-2</t>
  </si>
  <si>
    <t>精科路/文山五街</t>
  </si>
  <si>
    <t>精科路/文山六街</t>
  </si>
  <si>
    <t>向上路五段/保安三街</t>
  </si>
  <si>
    <t>向上路四段/環中路四段(筏子溪橋前)</t>
  </si>
  <si>
    <t>向上路四段/環中路四段(筏子溪橋)</t>
  </si>
  <si>
    <t>向上路四段/環中路四段</t>
  </si>
  <si>
    <t>向上路三段/新富路</t>
  </si>
  <si>
    <t>向上路三段/龍富路四段</t>
  </si>
  <si>
    <t>向上路三段/益豐路四段</t>
  </si>
  <si>
    <t>向上路三段/文心南五路三段</t>
  </si>
  <si>
    <t>五權西路二段/永春東七路</t>
  </si>
  <si>
    <t>五權西路二段/南屯路二段870巷(三厝街)</t>
  </si>
  <si>
    <t>五權西路二段/黎明路一段(南屯路860巷)</t>
  </si>
  <si>
    <t>惠中路三段/大墩七街</t>
  </si>
  <si>
    <t>惠中路三段(向學路前一路口)</t>
  </si>
  <si>
    <t>路口相同，不重複計入</t>
  </si>
  <si>
    <t>路口相同，不重複計入</t>
  </si>
  <si>
    <t>惠中路一段(終點)</t>
  </si>
  <si>
    <t>重複</t>
  </si>
  <si>
    <t>總計</t>
  </si>
  <si>
    <t>警察人數依各分局調度人力為主</t>
  </si>
  <si>
    <t>義交</t>
  </si>
  <si>
    <t>義交執勤時間</t>
  </si>
  <si>
    <t>義交(名單)</t>
  </si>
  <si>
    <t>中二路一段/中一橋口</t>
  </si>
  <si>
    <t>中二路一段/向上路九段前路口</t>
  </si>
  <si>
    <t>向上路九段/港埠路一段</t>
  </si>
  <si>
    <t>中華路二段(台一線)/靠左中華路一段</t>
  </si>
  <si>
    <t>編號</t>
  </si>
  <si>
    <t>05:00-13:00</t>
  </si>
  <si>
    <t>05:00-07:30</t>
  </si>
  <si>
    <t>05:00-07:30</t>
  </si>
  <si>
    <t>05:00-07:30</t>
  </si>
  <si>
    <t>05:00-08:00</t>
  </si>
  <si>
    <t>05:30-08:00</t>
  </si>
  <si>
    <t>05:30-09:00</t>
  </si>
  <si>
    <t>06:00-09:00</t>
  </si>
  <si>
    <t>06:00-09:30</t>
  </si>
  <si>
    <t>06:00-10:30</t>
  </si>
  <si>
    <t>06:30-11:00</t>
  </si>
  <si>
    <t>07:00-11:30</t>
  </si>
  <si>
    <t>07:00-11:30</t>
  </si>
  <si>
    <t>2020時代騎輪節  路口人力表(包含抵達時間、路口人力)</t>
  </si>
  <si>
    <r>
      <t>惠中路一段(起點</t>
    </r>
    <r>
      <rPr>
        <sz val="14"/>
        <rFont val="Microsoft JhengHei UI"/>
        <family val="1"/>
      </rPr>
      <t>、終點</t>
    </r>
    <r>
      <rPr>
        <sz val="14"/>
        <rFont val="微軟正黑體"/>
        <family val="2"/>
      </rPr>
      <t>)</t>
    </r>
  </si>
  <si>
    <t>惠中路一段/市政北七路口(右轉)</t>
  </si>
  <si>
    <t>市政北七路/河南路三段(右轉)</t>
  </si>
  <si>
    <t>河南路三段/台灣大道三段路口(穿越)</t>
  </si>
  <si>
    <t>河南路二段/中科路(左轉)</t>
  </si>
  <si>
    <t>中科路/經貿八路口(左轉)</t>
  </si>
  <si>
    <t>中科路/中科陸橋匯入口(經科湳愛琴橋)</t>
  </si>
  <si>
    <t>中科路/科雅路口(左轉)</t>
  </si>
  <si>
    <t>科雅路/科園路口(右轉)</t>
  </si>
  <si>
    <t>科園路/都會園路口(右轉)</t>
  </si>
  <si>
    <t>都會園路/東大路二段口(左轉)</t>
  </si>
  <si>
    <t>東大路二段/中清路六段路口(左轉)</t>
  </si>
  <si>
    <t>中清路九段/中一路(右轉)</t>
  </si>
  <si>
    <t>環北港路接北堤路(左轉)</t>
  </si>
  <si>
    <t>北堤路/中一路(右轉)</t>
  </si>
  <si>
    <t>向上路八段/中華路三段(台一線)右轉</t>
  </si>
  <si>
    <t>自由路/自治路口(左轉藍色公路)</t>
  </si>
  <si>
    <t>藍色公路/遊園路一段3巷(破口)</t>
  </si>
  <si>
    <t>藍色公路/遊園路一段(右轉)</t>
  </si>
  <si>
    <t>中台路/成功西路(左轉溫泉路)</t>
  </si>
  <si>
    <t>溫泉路/中台路(右轉)</t>
  </si>
  <si>
    <t>中台路/培德路(左轉)</t>
  </si>
  <si>
    <t>培德路/精科路(右轉)</t>
  </si>
  <si>
    <t>精科路/向上路五段(右轉)</t>
  </si>
  <si>
    <t xml:space="preserve">向上路三段/五權西路二段(右轉) </t>
  </si>
  <si>
    <t>五權西路二段/惠中路三段(左轉)</t>
  </si>
  <si>
    <t>惠中路三段/大富街(回程)</t>
  </si>
  <si>
    <t>惠中路三段/大墩十一街(回程)</t>
  </si>
  <si>
    <t>惠中路三段/大墩十二街(回程)</t>
  </si>
  <si>
    <t>惠中路三段/公益路二段(回程)</t>
  </si>
  <si>
    <t>惠中路二段/大業路(回程)</t>
  </si>
  <si>
    <t>惠中路二段/文心一路(回程)</t>
  </si>
  <si>
    <t>惠中路二段/政和路(回程)</t>
  </si>
  <si>
    <t>惠中路二段/市政路(回程)</t>
  </si>
  <si>
    <t>惠中路一段/市政北一路(回程)</t>
  </si>
  <si>
    <t>惠中路一段/市政北三路(回程)</t>
  </si>
  <si>
    <t>惠中路一段/市政北五路(回程)</t>
  </si>
  <si>
    <t>高文德</t>
  </si>
  <si>
    <t>李健彪</t>
  </si>
  <si>
    <t>陳雪美</t>
  </si>
  <si>
    <t>張雪紅</t>
  </si>
  <si>
    <t>潘瑞章</t>
  </si>
  <si>
    <t>郭正吉</t>
  </si>
  <si>
    <t>賴麒麟</t>
  </si>
  <si>
    <t>賴吳翠芬</t>
  </si>
  <si>
    <t>陳金樹</t>
  </si>
  <si>
    <t>楊秀桂</t>
  </si>
  <si>
    <t>劉清松</t>
  </si>
  <si>
    <t>劉賴阿娥</t>
  </si>
  <si>
    <t>陳伯椿</t>
  </si>
  <si>
    <t>廖彩鑾</t>
  </si>
  <si>
    <t>陳賢文</t>
  </si>
  <si>
    <t>沈焱爐</t>
  </si>
  <si>
    <t>李清山</t>
  </si>
  <si>
    <t>陳加芬</t>
  </si>
  <si>
    <t>陳月娥</t>
  </si>
  <si>
    <t>葉瑞琴</t>
  </si>
  <si>
    <t>白清姿</t>
  </si>
  <si>
    <t>謝惠津</t>
  </si>
  <si>
    <t>蔡全木</t>
  </si>
  <si>
    <t>顏掁富</t>
  </si>
  <si>
    <t>郭惠玉</t>
  </si>
  <si>
    <t>余俊昌</t>
  </si>
  <si>
    <t>彭淑真</t>
  </si>
  <si>
    <t>魏繹家</t>
  </si>
  <si>
    <t>劉吉祥</t>
  </si>
  <si>
    <t>王訓鋒</t>
  </si>
  <si>
    <t>廖菊仙</t>
  </si>
  <si>
    <t>黃太益</t>
  </si>
  <si>
    <t>林金森</t>
  </si>
  <si>
    <t>邱冠傑</t>
  </si>
  <si>
    <t>黃月香</t>
  </si>
  <si>
    <t>賴秀美</t>
  </si>
  <si>
    <t>許添昇</t>
  </si>
  <si>
    <t>張鳴鳳</t>
  </si>
  <si>
    <t>吳瑛娟</t>
  </si>
  <si>
    <t>林美馨</t>
  </si>
  <si>
    <t>蔡麗秋</t>
  </si>
  <si>
    <t>林昆輝</t>
  </si>
  <si>
    <t>林陳麗雲</t>
  </si>
  <si>
    <t>林養森</t>
  </si>
  <si>
    <t>張群億</t>
  </si>
  <si>
    <t>謝鳳琴.林金葉</t>
  </si>
  <si>
    <t>江和妹</t>
  </si>
  <si>
    <t>謝吉忠</t>
  </si>
  <si>
    <t>鄧菊英</t>
  </si>
  <si>
    <t>陳政清</t>
  </si>
  <si>
    <t>呂淑芬</t>
  </si>
  <si>
    <t>蔡文生</t>
  </si>
  <si>
    <t>陳建廷</t>
  </si>
  <si>
    <t>張雨金.周春美</t>
  </si>
  <si>
    <t>林志紘</t>
  </si>
  <si>
    <t>曾德堂</t>
  </si>
  <si>
    <t>陳秀蓮</t>
  </si>
  <si>
    <t>黃長勳</t>
  </si>
  <si>
    <t>羅煥鈿.陳伍妹</t>
  </si>
  <si>
    <t>吳鼎閎</t>
  </si>
  <si>
    <t>蔡安民</t>
  </si>
  <si>
    <t>李英珊</t>
  </si>
  <si>
    <t>蔡麗美</t>
  </si>
  <si>
    <t>林皆正</t>
  </si>
  <si>
    <t>吳月桂</t>
  </si>
  <si>
    <t>黃金塗</t>
  </si>
  <si>
    <t>賴漢牆</t>
  </si>
  <si>
    <t>陳塗錐</t>
  </si>
  <si>
    <t>葉烈堂</t>
  </si>
  <si>
    <t>高志堅</t>
  </si>
  <si>
    <t>張妙珍</t>
  </si>
  <si>
    <t>徐溢孺</t>
  </si>
  <si>
    <t>顏君恬</t>
  </si>
  <si>
    <t>顏榮賢</t>
  </si>
  <si>
    <t>顏克潭</t>
  </si>
  <si>
    <t>陳志昌.王淑芬</t>
  </si>
  <si>
    <t>李青山</t>
  </si>
  <si>
    <t>周固超</t>
  </si>
  <si>
    <t>楊麗菁</t>
  </si>
  <si>
    <t>王金瑋</t>
  </si>
  <si>
    <t>王憲宏</t>
  </si>
  <si>
    <t>王秋萍</t>
  </si>
  <si>
    <t>王治傑.黃錦寶</t>
  </si>
  <si>
    <t>張庭瑜.葉家專</t>
  </si>
  <si>
    <t>白國衛</t>
  </si>
  <si>
    <t>陳裕源</t>
  </si>
  <si>
    <t>楊麗美</t>
  </si>
  <si>
    <t>陳素真</t>
  </si>
  <si>
    <t>陳姵如</t>
  </si>
  <si>
    <t>陳淑華</t>
  </si>
  <si>
    <t>魏棟樑</t>
  </si>
  <si>
    <t>陳素香</t>
  </si>
  <si>
    <t>李政義</t>
  </si>
  <si>
    <t>黃世賢.黃欽芳</t>
  </si>
  <si>
    <t>陳淑娟</t>
  </si>
  <si>
    <t>蔡知岳</t>
  </si>
  <si>
    <t>黃文榮.洪素梅</t>
  </si>
  <si>
    <t>楊岳樵.陳美玲</t>
  </si>
  <si>
    <t>楊靜芳</t>
  </si>
  <si>
    <t>王世祥.黃中賢</t>
  </si>
  <si>
    <t>黃瑜諄</t>
  </si>
  <si>
    <t>黃郁茜</t>
  </si>
  <si>
    <t>吳錦勇</t>
  </si>
  <si>
    <t>鄭秀枝</t>
  </si>
  <si>
    <t>洪淑盡</t>
  </si>
  <si>
    <t>詹敏農</t>
  </si>
  <si>
    <t>陳秀琪</t>
  </si>
  <si>
    <t>游子毅</t>
  </si>
  <si>
    <t>蔡趙碧桃</t>
  </si>
  <si>
    <t>蔡春吉</t>
  </si>
  <si>
    <t>郭勝男.蘇火秋</t>
  </si>
  <si>
    <t>許寶星</t>
  </si>
  <si>
    <t>林美莉</t>
  </si>
  <si>
    <t>余秋火</t>
  </si>
  <si>
    <t>黃光銘.黃淑娥</t>
  </si>
  <si>
    <t>鄧銘鑒</t>
  </si>
  <si>
    <t>林鳳琴</t>
  </si>
  <si>
    <t>張均承</t>
  </si>
  <si>
    <t>洪祥致</t>
  </si>
  <si>
    <t>鄭炎森</t>
  </si>
  <si>
    <t>黃豐年</t>
  </si>
  <si>
    <t>陳孟煌.詹致維</t>
  </si>
  <si>
    <t>莊詠琪</t>
  </si>
  <si>
    <t>劉家灏</t>
  </si>
  <si>
    <t>白尚堯</t>
  </si>
  <si>
    <t>陳敏龍.蔡枝河.張源城</t>
  </si>
  <si>
    <t>楊仙琴</t>
  </si>
  <si>
    <t>施金昌</t>
  </si>
  <si>
    <t>林枝旺.丁文華.鄭永貴</t>
  </si>
  <si>
    <t>黃欽鎰.江慧芬</t>
  </si>
  <si>
    <t>游明堂</t>
  </si>
  <si>
    <t>蔡炎福</t>
  </si>
  <si>
    <t>游有弟</t>
  </si>
  <si>
    <t>賴志明</t>
  </si>
  <si>
    <t>劉妍均</t>
  </si>
  <si>
    <t>李國立</t>
  </si>
  <si>
    <t>劉金河</t>
  </si>
  <si>
    <t>吳清涼.林桂美</t>
  </si>
  <si>
    <t>黃秀珠</t>
  </si>
  <si>
    <t>中科路/西平北巷</t>
  </si>
  <si>
    <t>科園路/科園南路</t>
  </si>
  <si>
    <t>清水</t>
  </si>
  <si>
    <t>清水</t>
  </si>
  <si>
    <t>中台路/永春南路</t>
  </si>
  <si>
    <t>阮耀昌.傅環.賴玉香.徐美珍</t>
  </si>
  <si>
    <t>周進成.許志宏.塗勝育.許秋文.沈文炳</t>
  </si>
  <si>
    <t>周進成</t>
  </si>
  <si>
    <t>洪偉翔</t>
  </si>
  <si>
    <t>陳孟煌</t>
  </si>
  <si>
    <t>50-62</t>
  </si>
  <si>
    <t>張雨金</t>
  </si>
  <si>
    <t>173-188</t>
  </si>
  <si>
    <t>189-201</t>
  </si>
  <si>
    <t>202-219</t>
  </si>
  <si>
    <t>阮耀昌</t>
  </si>
  <si>
    <t>153-172</t>
  </si>
  <si>
    <t>黃梓洧</t>
  </si>
  <si>
    <t>6--29</t>
  </si>
  <si>
    <t>涂淑貞</t>
  </si>
  <si>
    <t>林雪貞</t>
  </si>
  <si>
    <t>羅慰慈.廖淑霞</t>
  </si>
  <si>
    <t>黃美玲</t>
  </si>
  <si>
    <t>張國欽</t>
  </si>
  <si>
    <t>鄭國正.林麗玉</t>
  </si>
  <si>
    <t>姜美涼</t>
  </si>
  <si>
    <t>丁于芳</t>
  </si>
  <si>
    <t>胡淑絹.曾思參.李平風</t>
  </si>
  <si>
    <t>胡淑絹</t>
  </si>
  <si>
    <t>31--47</t>
  </si>
  <si>
    <t>1--5</t>
  </si>
  <si>
    <t>許秋文 沈文炳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</si>
</sst>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_);[Red]\(0\)"/>
    <numFmt numFmtId="177" formatCode="0.0_);[Red]\(0.0\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m&quot;月&quot;d&quot;日&quot;"/>
  </numFmts>
  <fonts count="51">
    <font>
      <sz val="11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b/>
      <sz val="14"/>
      <name val="微軟正黑體"/>
      <family val="2"/>
    </font>
    <font>
      <sz val="14"/>
      <name val="微軟正黑體"/>
      <family val="2"/>
    </font>
    <font>
      <sz val="14"/>
      <name val="新細明體"/>
      <family val="1"/>
    </font>
    <font>
      <sz val="9"/>
      <name val="Helvetica"/>
      <family val="2"/>
    </font>
    <font>
      <b/>
      <sz val="12"/>
      <name val="標楷體"/>
      <family val="4"/>
    </font>
    <font>
      <sz val="12"/>
      <name val="新細明體"/>
      <family val="1"/>
    </font>
    <font>
      <b/>
      <sz val="16"/>
      <name val="微軟正黑體"/>
      <family val="2"/>
    </font>
    <font>
      <b/>
      <sz val="14"/>
      <name val="新細明體"/>
      <family val="1"/>
    </font>
    <font>
      <sz val="14"/>
      <name val="Microsoft JhengHei UI"/>
      <family val="1"/>
    </font>
    <font>
      <sz val="12"/>
      <name val="微軟正黑體"/>
      <family val="2"/>
    </font>
    <font>
      <sz val="11"/>
      <color indexed="8"/>
      <name val="新細明體"/>
      <family val="1"/>
    </font>
    <font>
      <sz val="12"/>
      <color indexed="56"/>
      <name val="微軟正黑體"/>
      <family val="2"/>
    </font>
    <font>
      <sz val="14"/>
      <color indexed="56"/>
      <name val="微軟正黑體"/>
      <family val="2"/>
    </font>
    <font>
      <u val="single"/>
      <sz val="7.7"/>
      <color indexed="12"/>
      <name val="新細明體"/>
      <family val="1"/>
    </font>
    <font>
      <u val="single"/>
      <sz val="7.7"/>
      <color indexed="36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medium"/>
      <bottom style="medium"/>
    </border>
    <border>
      <left/>
      <right/>
      <top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43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0" borderId="1" applyNumberFormat="0" applyFill="0" applyAlignment="0" applyProtection="0"/>
    <xf numFmtId="0" fontId="38" fillId="21" borderId="0" applyNumberFormat="0" applyBorder="0" applyAlignment="0" applyProtection="0"/>
    <xf numFmtId="9" fontId="13" fillId="0" borderId="0" applyFont="0" applyFill="0" applyBorder="0" applyAlignment="0" applyProtection="0"/>
    <xf numFmtId="0" fontId="39" fillId="22" borderId="2" applyNumberFormat="0" applyAlignment="0" applyProtection="0"/>
    <xf numFmtId="44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0" fontId="40" fillId="0" borderId="3" applyNumberFormat="0" applyFill="0" applyAlignment="0" applyProtection="0"/>
    <xf numFmtId="0" fontId="13" fillId="23" borderId="4" applyNumberFormat="0" applyFont="0" applyAlignment="0" applyProtection="0"/>
    <xf numFmtId="0" fontId="16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2" applyNumberFormat="0" applyAlignment="0" applyProtection="0"/>
    <xf numFmtId="0" fontId="47" fillId="22" borderId="8" applyNumberFormat="0" applyAlignment="0" applyProtection="0"/>
    <xf numFmtId="0" fontId="48" fillId="31" borderId="9" applyNumberFormat="0" applyAlignment="0" applyProtection="0"/>
    <xf numFmtId="0" fontId="49" fillId="32" borderId="0" applyNumberFormat="0" applyBorder="0" applyAlignment="0" applyProtection="0"/>
    <xf numFmtId="0" fontId="50" fillId="0" borderId="0" applyNumberFormat="0" applyFill="0" applyBorder="0" applyAlignment="0" applyProtection="0"/>
  </cellStyleXfs>
  <cellXfs count="139">
    <xf numFmtId="0" fontId="0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176" fontId="3" fillId="33" borderId="10" xfId="0" applyNumberFormat="1" applyFont="1" applyFill="1" applyBorder="1" applyAlignment="1">
      <alignment horizontal="center" vertical="center" wrapText="1"/>
    </xf>
    <xf numFmtId="176" fontId="4" fillId="0" borderId="10" xfId="0" applyNumberFormat="1" applyFont="1" applyFill="1" applyBorder="1" applyAlignment="1">
      <alignment horizontal="center" vertical="center" wrapText="1"/>
    </xf>
    <xf numFmtId="177" fontId="4" fillId="0" borderId="10" xfId="0" applyNumberFormat="1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center" vertical="center" wrapText="1"/>
    </xf>
    <xf numFmtId="176" fontId="4" fillId="35" borderId="10" xfId="0" applyNumberFormat="1" applyFont="1" applyFill="1" applyBorder="1" applyAlignment="1">
      <alignment horizontal="center" vertical="center" wrapText="1"/>
    </xf>
    <xf numFmtId="176" fontId="4" fillId="36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36" borderId="10" xfId="0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35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7" fillId="36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vertical="center"/>
    </xf>
    <xf numFmtId="0" fontId="8" fillId="36" borderId="10" xfId="0" applyFont="1" applyFill="1" applyBorder="1" applyAlignment="1">
      <alignment vertical="center"/>
    </xf>
    <xf numFmtId="0" fontId="5" fillId="35" borderId="10" xfId="0" applyFont="1" applyFill="1" applyBorder="1" applyAlignment="1">
      <alignment vertical="center"/>
    </xf>
    <xf numFmtId="0" fontId="7" fillId="35" borderId="10" xfId="0" applyFont="1" applyFill="1" applyBorder="1" applyAlignment="1">
      <alignment horizontal="center" vertical="center"/>
    </xf>
    <xf numFmtId="0" fontId="8" fillId="35" borderId="10" xfId="0" applyFont="1" applyFill="1" applyBorder="1" applyAlignment="1">
      <alignment vertical="center"/>
    </xf>
    <xf numFmtId="0" fontId="7" fillId="34" borderId="10" xfId="0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3" fillId="37" borderId="10" xfId="0" applyFont="1" applyFill="1" applyBorder="1" applyAlignment="1">
      <alignment horizontal="center" vertical="center" wrapText="1"/>
    </xf>
    <xf numFmtId="176" fontId="3" fillId="37" borderId="10" xfId="0" applyNumberFormat="1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/>
    </xf>
    <xf numFmtId="0" fontId="10" fillId="33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4" fillId="34" borderId="10" xfId="0" applyFont="1" applyFill="1" applyBorder="1" applyAlignment="1">
      <alignment vertical="center" wrapText="1"/>
    </xf>
    <xf numFmtId="0" fontId="4" fillId="34" borderId="11" xfId="0" applyFont="1" applyFill="1" applyBorder="1" applyAlignment="1">
      <alignment horizontal="center" vertical="center" wrapText="1"/>
    </xf>
    <xf numFmtId="0" fontId="12" fillId="34" borderId="10" xfId="0" applyFont="1" applyFill="1" applyBorder="1" applyAlignment="1">
      <alignment horizontal="center" vertical="center" wrapText="1"/>
    </xf>
    <xf numFmtId="0" fontId="5" fillId="34" borderId="0" xfId="0" applyFont="1" applyFill="1" applyAlignment="1">
      <alignment vertical="center"/>
    </xf>
    <xf numFmtId="20" fontId="4" fillId="0" borderId="10" xfId="0" applyNumberFormat="1" applyFont="1" applyFill="1" applyBorder="1" applyAlignment="1">
      <alignment horizontal="center" vertical="center" wrapText="1"/>
    </xf>
    <xf numFmtId="20" fontId="4" fillId="0" borderId="11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vertical="center"/>
    </xf>
    <xf numFmtId="0" fontId="4" fillId="35" borderId="10" xfId="0" applyFont="1" applyFill="1" applyBorder="1" applyAlignment="1">
      <alignment vertical="center" wrapText="1"/>
    </xf>
    <xf numFmtId="0" fontId="4" fillId="35" borderId="11" xfId="0" applyFont="1" applyFill="1" applyBorder="1" applyAlignment="1">
      <alignment horizontal="center" vertical="center" wrapText="1"/>
    </xf>
    <xf numFmtId="0" fontId="5" fillId="35" borderId="0" xfId="0" applyFont="1" applyFill="1" applyAlignment="1">
      <alignment vertical="center"/>
    </xf>
    <xf numFmtId="0" fontId="5" fillId="35" borderId="0" xfId="0" applyFont="1" applyFill="1" applyBorder="1" applyAlignment="1">
      <alignment vertical="center"/>
    </xf>
    <xf numFmtId="0" fontId="5" fillId="35" borderId="12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vertical="center"/>
    </xf>
    <xf numFmtId="0" fontId="4" fillId="35" borderId="10" xfId="0" applyFont="1" applyFill="1" applyBorder="1" applyAlignment="1">
      <alignment vertical="center"/>
    </xf>
    <xf numFmtId="0" fontId="4" fillId="35" borderId="10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center" vertical="center"/>
    </xf>
    <xf numFmtId="0" fontId="4" fillId="33" borderId="10" xfId="0" applyFont="1" applyFill="1" applyBorder="1" applyAlignment="1">
      <alignment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vertical="center"/>
    </xf>
    <xf numFmtId="0" fontId="12" fillId="33" borderId="10" xfId="0" applyFont="1" applyFill="1" applyBorder="1" applyAlignment="1">
      <alignment horizontal="center" vertical="center" wrapText="1"/>
    </xf>
    <xf numFmtId="0" fontId="5" fillId="33" borderId="0" xfId="0" applyFont="1" applyFill="1" applyAlignment="1">
      <alignment vertical="center"/>
    </xf>
    <xf numFmtId="0" fontId="5" fillId="35" borderId="11" xfId="0" applyFont="1" applyFill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176" fontId="5" fillId="0" borderId="10" xfId="0" applyNumberFormat="1" applyFont="1" applyBorder="1" applyAlignment="1">
      <alignment horizontal="center" vertical="center"/>
    </xf>
    <xf numFmtId="0" fontId="5" fillId="38" borderId="10" xfId="0" applyFont="1" applyFill="1" applyBorder="1" applyAlignment="1">
      <alignment horizontal="center" vertical="center"/>
    </xf>
    <xf numFmtId="0" fontId="5" fillId="38" borderId="10" xfId="0" applyFont="1" applyFill="1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4" fillId="39" borderId="10" xfId="0" applyFont="1" applyFill="1" applyBorder="1" applyAlignment="1">
      <alignment horizontal="center" vertical="center" wrapText="1"/>
    </xf>
    <xf numFmtId="176" fontId="4" fillId="0" borderId="11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176" fontId="4" fillId="0" borderId="15" xfId="0" applyNumberFormat="1" applyFont="1" applyFill="1" applyBorder="1" applyAlignment="1">
      <alignment horizontal="center" vertical="center" wrapText="1"/>
    </xf>
    <xf numFmtId="176" fontId="4" fillId="36" borderId="11" xfId="0" applyNumberFormat="1" applyFont="1" applyFill="1" applyBorder="1" applyAlignment="1">
      <alignment horizontal="center" vertical="center" wrapText="1"/>
    </xf>
    <xf numFmtId="176" fontId="4" fillId="0" borderId="16" xfId="0" applyNumberFormat="1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176" fontId="4" fillId="34" borderId="11" xfId="0" applyNumberFormat="1" applyFont="1" applyFill="1" applyBorder="1" applyAlignment="1">
      <alignment horizontal="center" vertical="center" wrapText="1"/>
    </xf>
    <xf numFmtId="0" fontId="4" fillId="34" borderId="14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/>
    </xf>
    <xf numFmtId="0" fontId="15" fillId="34" borderId="10" xfId="0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36" borderId="10" xfId="0" applyFont="1" applyFill="1" applyBorder="1" applyAlignment="1">
      <alignment horizontal="center" vertical="center" wrapText="1"/>
    </xf>
    <xf numFmtId="176" fontId="4" fillId="35" borderId="11" xfId="0" applyNumberFormat="1" applyFont="1" applyFill="1" applyBorder="1" applyAlignment="1">
      <alignment horizontal="center" vertical="center" wrapText="1"/>
    </xf>
    <xf numFmtId="176" fontId="4" fillId="33" borderId="11" xfId="0" applyNumberFormat="1" applyFont="1" applyFill="1" applyBorder="1" applyAlignment="1">
      <alignment horizontal="center" vertical="center" wrapText="1"/>
    </xf>
    <xf numFmtId="0" fontId="4" fillId="35" borderId="14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15" fillId="35" borderId="10" xfId="0" applyFont="1" applyFill="1" applyBorder="1" applyAlignment="1">
      <alignment horizontal="center" vertical="center" wrapText="1"/>
    </xf>
    <xf numFmtId="0" fontId="4" fillId="36" borderId="11" xfId="0" applyFont="1" applyFill="1" applyBorder="1" applyAlignment="1">
      <alignment horizontal="center" vertical="center" wrapText="1"/>
    </xf>
    <xf numFmtId="176" fontId="4" fillId="0" borderId="17" xfId="0" applyNumberFormat="1" applyFont="1" applyFill="1" applyBorder="1" applyAlignment="1">
      <alignment horizontal="center" vertical="center" wrapText="1"/>
    </xf>
    <xf numFmtId="176" fontId="4" fillId="36" borderId="16" xfId="0" applyNumberFormat="1" applyFont="1" applyFill="1" applyBorder="1" applyAlignment="1">
      <alignment horizontal="center" vertical="center" wrapText="1"/>
    </xf>
    <xf numFmtId="0" fontId="14" fillId="35" borderId="10" xfId="0" applyFont="1" applyFill="1" applyBorder="1" applyAlignment="1">
      <alignment horizontal="center" vertical="center" wrapText="1"/>
    </xf>
    <xf numFmtId="176" fontId="4" fillId="35" borderId="17" xfId="0" applyNumberFormat="1" applyFont="1" applyFill="1" applyBorder="1" applyAlignment="1">
      <alignment horizontal="center" vertical="center" wrapText="1"/>
    </xf>
    <xf numFmtId="176" fontId="5" fillId="0" borderId="11" xfId="0" applyNumberFormat="1" applyFont="1" applyBorder="1" applyAlignment="1">
      <alignment horizontal="center" vertical="center"/>
    </xf>
    <xf numFmtId="0" fontId="5" fillId="38" borderId="14" xfId="0" applyFont="1" applyFill="1" applyBorder="1" applyAlignment="1">
      <alignment horizontal="center" vertical="center"/>
    </xf>
    <xf numFmtId="176" fontId="5" fillId="0" borderId="15" xfId="0" applyNumberFormat="1" applyFont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5" fillId="36" borderId="16" xfId="0" applyFont="1" applyFill="1" applyBorder="1" applyAlignment="1">
      <alignment horizontal="center" vertical="center" wrapText="1"/>
    </xf>
    <xf numFmtId="181" fontId="14" fillId="0" borderId="10" xfId="0" applyNumberFormat="1" applyFont="1" applyBorder="1" applyAlignment="1">
      <alignment horizontal="center" vertical="center" wrapText="1"/>
    </xf>
    <xf numFmtId="181" fontId="4" fillId="0" borderId="10" xfId="0" applyNumberFormat="1" applyFont="1" applyFill="1" applyBorder="1" applyAlignment="1">
      <alignment horizontal="center" vertical="center"/>
    </xf>
    <xf numFmtId="0" fontId="5" fillId="35" borderId="0" xfId="0" applyFont="1" applyFill="1" applyAlignment="1">
      <alignment horizontal="center" vertical="center"/>
    </xf>
    <xf numFmtId="0" fontId="4" fillId="0" borderId="19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35" borderId="11" xfId="0" applyFont="1" applyFill="1" applyBorder="1" applyAlignment="1">
      <alignment horizontal="center" vertical="center"/>
    </xf>
    <xf numFmtId="0" fontId="4" fillId="35" borderId="24" xfId="0" applyFont="1" applyFill="1" applyBorder="1" applyAlignment="1">
      <alignment horizontal="center" vertical="center"/>
    </xf>
    <xf numFmtId="0" fontId="4" fillId="35" borderId="14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35" borderId="16" xfId="0" applyFont="1" applyFill="1" applyBorder="1" applyAlignment="1">
      <alignment horizontal="center" vertical="center" wrapText="1"/>
    </xf>
    <xf numFmtId="0" fontId="4" fillId="35" borderId="17" xfId="0" applyFont="1" applyFill="1" applyBorder="1" applyAlignment="1">
      <alignment horizontal="center" vertical="center" wrapText="1"/>
    </xf>
    <xf numFmtId="0" fontId="4" fillId="35" borderId="15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top" wrapText="1"/>
    </xf>
    <xf numFmtId="0" fontId="5" fillId="0" borderId="24" xfId="0" applyFont="1" applyFill="1" applyBorder="1" applyAlignment="1">
      <alignment horizontal="center" vertical="top" wrapText="1"/>
    </xf>
    <xf numFmtId="0" fontId="5" fillId="0" borderId="14" xfId="0" applyFont="1" applyFill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V251"/>
  <sheetViews>
    <sheetView tabSelected="1" zoomScale="70" zoomScaleNormal="70" zoomScalePageLayoutView="0" workbookViewId="0" topLeftCell="A1">
      <selection activeCell="I6" sqref="I6"/>
    </sheetView>
  </sheetViews>
  <sheetFormatPr defaultColWidth="10.28125" defaultRowHeight="15"/>
  <cols>
    <col min="1" max="1" width="8.28125" style="40" bestFit="1" customWidth="1"/>
    <col min="2" max="2" width="12.140625" style="40" customWidth="1"/>
    <col min="3" max="3" width="66.7109375" style="67" customWidth="1"/>
    <col min="4" max="4" width="19.7109375" style="16" customWidth="1"/>
    <col min="5" max="6" width="17.57421875" style="19" hidden="1" customWidth="1"/>
    <col min="7" max="7" width="16.57421875" style="13" customWidth="1"/>
    <col min="8" max="9" width="30.421875" style="68" customWidth="1"/>
    <col min="10" max="10" width="8.28125" style="69" hidden="1" customWidth="1"/>
    <col min="11" max="11" width="8.28125" style="70" hidden="1" customWidth="1"/>
    <col min="12" max="12" width="14.28125" style="70" hidden="1" customWidth="1"/>
    <col min="13" max="13" width="18.00390625" style="67" hidden="1" customWidth="1"/>
    <col min="14" max="14" width="11.140625" style="67" hidden="1" customWidth="1"/>
    <col min="15" max="15" width="8.28125" style="67" hidden="1" customWidth="1"/>
    <col min="16" max="16" width="14.28125" style="67" hidden="1" customWidth="1"/>
    <col min="17" max="17" width="240.57421875" style="71" hidden="1" customWidth="1"/>
    <col min="18" max="18" width="25.28125" style="15" customWidth="1"/>
    <col min="19" max="19" width="13.00390625" style="15" customWidth="1"/>
    <col min="20" max="20" width="25.28125" style="16" customWidth="1"/>
    <col min="21" max="21" width="25.28125" style="27" customWidth="1"/>
    <col min="22" max="22" width="25.28125" style="67" customWidth="1"/>
    <col min="23" max="23" width="65.140625" style="67" customWidth="1"/>
    <col min="24" max="16384" width="10.28125" style="32" customWidth="1"/>
  </cols>
  <sheetData>
    <row r="1" spans="1:23" ht="27" customHeight="1">
      <c r="A1" s="131" t="s">
        <v>265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133"/>
    </row>
    <row r="2" spans="1:23" ht="159.75" customHeight="1">
      <c r="A2" s="128" t="s">
        <v>20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30"/>
    </row>
    <row r="3" spans="1:23" ht="84" customHeight="1">
      <c r="A3" s="134" t="s">
        <v>21</v>
      </c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5"/>
      <c r="T3" s="135"/>
      <c r="U3" s="135"/>
      <c r="V3" s="135"/>
      <c r="W3" s="136"/>
    </row>
    <row r="4" spans="1:23" s="37" customFormat="1" ht="24" customHeight="1">
      <c r="A4" s="1" t="s">
        <v>0</v>
      </c>
      <c r="B4" s="1" t="s">
        <v>22</v>
      </c>
      <c r="C4" s="1" t="s">
        <v>23</v>
      </c>
      <c r="D4" s="33" t="s">
        <v>1</v>
      </c>
      <c r="E4" s="1" t="s">
        <v>24</v>
      </c>
      <c r="F4" s="1" t="s">
        <v>25</v>
      </c>
      <c r="G4" s="2" t="s">
        <v>2</v>
      </c>
      <c r="H4" s="34" t="s">
        <v>27</v>
      </c>
      <c r="I4" s="3" t="s">
        <v>28</v>
      </c>
      <c r="J4" s="1" t="s">
        <v>29</v>
      </c>
      <c r="K4" s="1" t="s">
        <v>30</v>
      </c>
      <c r="L4" s="1" t="s">
        <v>2</v>
      </c>
      <c r="M4" s="1" t="s">
        <v>26</v>
      </c>
      <c r="N4" s="1" t="s">
        <v>31</v>
      </c>
      <c r="O4" s="1" t="s">
        <v>32</v>
      </c>
      <c r="P4" s="1" t="s">
        <v>33</v>
      </c>
      <c r="Q4" s="35" t="s">
        <v>34</v>
      </c>
      <c r="R4" s="17" t="s">
        <v>35</v>
      </c>
      <c r="S4" s="17" t="s">
        <v>251</v>
      </c>
      <c r="T4" s="3" t="s">
        <v>244</v>
      </c>
      <c r="U4" s="3" t="s">
        <v>245</v>
      </c>
      <c r="V4" s="3" t="s">
        <v>246</v>
      </c>
      <c r="W4" s="36" t="s">
        <v>36</v>
      </c>
    </row>
    <row r="5" spans="1:23" s="41" customFormat="1" ht="24" customHeight="1">
      <c r="A5" s="14">
        <v>1</v>
      </c>
      <c r="B5" s="117" t="s">
        <v>37</v>
      </c>
      <c r="C5" s="38" t="s">
        <v>266</v>
      </c>
      <c r="D5" s="14" t="s">
        <v>38</v>
      </c>
      <c r="E5" s="14">
        <v>0</v>
      </c>
      <c r="F5" s="14">
        <v>0</v>
      </c>
      <c r="G5" s="14">
        <v>5</v>
      </c>
      <c r="H5" s="4" t="s">
        <v>39</v>
      </c>
      <c r="I5" s="4" t="s">
        <v>448</v>
      </c>
      <c r="J5" s="117" t="s">
        <v>40</v>
      </c>
      <c r="K5" s="117">
        <v>2</v>
      </c>
      <c r="L5" s="14">
        <v>5</v>
      </c>
      <c r="M5" s="14">
        <v>5</v>
      </c>
      <c r="N5" s="117">
        <v>200</v>
      </c>
      <c r="O5" s="117">
        <v>50</v>
      </c>
      <c r="P5" s="14"/>
      <c r="Q5" s="39"/>
      <c r="R5" s="10" t="s">
        <v>449</v>
      </c>
      <c r="S5" s="10">
        <v>1</v>
      </c>
      <c r="T5" s="137">
        <v>2</v>
      </c>
      <c r="U5" s="25" t="s">
        <v>252</v>
      </c>
      <c r="V5" s="40"/>
      <c r="W5" s="40"/>
    </row>
    <row r="6" spans="1:23" s="41" customFormat="1" ht="24" customHeight="1">
      <c r="A6" s="14">
        <v>2</v>
      </c>
      <c r="B6" s="118"/>
      <c r="C6" s="38" t="s">
        <v>267</v>
      </c>
      <c r="D6" s="14" t="s">
        <v>41</v>
      </c>
      <c r="E6" s="14">
        <v>0.06</v>
      </c>
      <c r="F6" s="14">
        <f>F5+E6</f>
        <v>0.06</v>
      </c>
      <c r="G6" s="14"/>
      <c r="H6" s="4" t="s">
        <v>42</v>
      </c>
      <c r="I6" s="77" t="s">
        <v>473</v>
      </c>
      <c r="J6" s="119"/>
      <c r="K6" s="119"/>
      <c r="L6" s="14"/>
      <c r="M6" s="14"/>
      <c r="N6" s="119"/>
      <c r="O6" s="119"/>
      <c r="P6" s="14"/>
      <c r="Q6" s="39"/>
      <c r="R6" s="109" t="s">
        <v>472</v>
      </c>
      <c r="S6" s="10">
        <v>2</v>
      </c>
      <c r="T6" s="138"/>
      <c r="U6" s="25" t="s">
        <v>253</v>
      </c>
      <c r="V6" s="40"/>
      <c r="W6" s="40"/>
    </row>
    <row r="7" spans="1:23" s="45" customFormat="1" ht="24" customHeight="1">
      <c r="A7" s="6">
        <v>3</v>
      </c>
      <c r="B7" s="118"/>
      <c r="C7" s="42" t="s">
        <v>43</v>
      </c>
      <c r="D7" s="6" t="s">
        <v>42</v>
      </c>
      <c r="E7" s="6"/>
      <c r="F7" s="6"/>
      <c r="G7" s="6">
        <v>1</v>
      </c>
      <c r="H7" s="82"/>
      <c r="I7" s="85" t="s">
        <v>335</v>
      </c>
      <c r="J7" s="83"/>
      <c r="K7" s="6">
        <v>0</v>
      </c>
      <c r="L7" s="6">
        <v>1</v>
      </c>
      <c r="M7" s="6">
        <v>1</v>
      </c>
      <c r="N7" s="6">
        <v>0</v>
      </c>
      <c r="O7" s="6">
        <v>0</v>
      </c>
      <c r="P7" s="6"/>
      <c r="Q7" s="43"/>
      <c r="R7" s="18"/>
      <c r="S7" s="18"/>
      <c r="T7" s="19"/>
      <c r="U7" s="26"/>
      <c r="V7" s="26"/>
      <c r="W7" s="44" t="s">
        <v>44</v>
      </c>
    </row>
    <row r="8" spans="1:23" s="41" customFormat="1" ht="24" customHeight="1">
      <c r="A8" s="14">
        <v>4</v>
      </c>
      <c r="B8" s="118"/>
      <c r="C8" s="38" t="s">
        <v>45</v>
      </c>
      <c r="D8" s="14" t="s">
        <v>41</v>
      </c>
      <c r="E8" s="14">
        <v>0.35</v>
      </c>
      <c r="F8" s="14">
        <f>F6+E8</f>
        <v>0.41</v>
      </c>
      <c r="G8" s="14">
        <v>1</v>
      </c>
      <c r="H8" s="73" t="s">
        <v>42</v>
      </c>
      <c r="I8" s="86" t="s">
        <v>423</v>
      </c>
      <c r="J8" s="74"/>
      <c r="K8" s="14">
        <v>1</v>
      </c>
      <c r="L8" s="14">
        <v>1</v>
      </c>
      <c r="M8" s="14">
        <v>1</v>
      </c>
      <c r="N8" s="14">
        <v>30</v>
      </c>
      <c r="O8" s="14">
        <v>0</v>
      </c>
      <c r="P8" s="14"/>
      <c r="Q8" s="39" t="s">
        <v>46</v>
      </c>
      <c r="R8" s="10"/>
      <c r="S8" s="10">
        <v>3</v>
      </c>
      <c r="T8" s="20">
        <v>1</v>
      </c>
      <c r="U8" s="25" t="s">
        <v>254</v>
      </c>
      <c r="V8" s="40"/>
      <c r="W8" s="40"/>
    </row>
    <row r="9" spans="1:23" s="41" customFormat="1" ht="24" customHeight="1">
      <c r="A9" s="14">
        <v>5</v>
      </c>
      <c r="B9" s="118"/>
      <c r="C9" s="38" t="s">
        <v>268</v>
      </c>
      <c r="D9" s="14" t="s">
        <v>41</v>
      </c>
      <c r="E9" s="14">
        <v>0.35</v>
      </c>
      <c r="F9" s="14">
        <f aca="true" t="shared" si="0" ref="F9:F72">F8+E9</f>
        <v>0.76</v>
      </c>
      <c r="G9" s="72">
        <v>1</v>
      </c>
      <c r="H9" s="73" t="s">
        <v>42</v>
      </c>
      <c r="I9" s="86" t="s">
        <v>422</v>
      </c>
      <c r="J9" s="74" t="s">
        <v>40</v>
      </c>
      <c r="K9" s="14">
        <v>1</v>
      </c>
      <c r="L9" s="14">
        <v>2</v>
      </c>
      <c r="M9" s="14">
        <v>1</v>
      </c>
      <c r="N9" s="14">
        <v>0</v>
      </c>
      <c r="O9" s="14">
        <v>0</v>
      </c>
      <c r="P9" s="14"/>
      <c r="Q9" s="39"/>
      <c r="R9" s="10"/>
      <c r="S9" s="10">
        <v>4</v>
      </c>
      <c r="T9" s="20">
        <v>1</v>
      </c>
      <c r="U9" s="25" t="s">
        <v>255</v>
      </c>
      <c r="V9" s="40"/>
      <c r="W9" s="40"/>
    </row>
    <row r="10" spans="1:23" s="41" customFormat="1" ht="24" customHeight="1">
      <c r="A10" s="14">
        <v>6</v>
      </c>
      <c r="B10" s="118"/>
      <c r="C10" s="38" t="s">
        <v>269</v>
      </c>
      <c r="D10" s="14" t="s">
        <v>41</v>
      </c>
      <c r="E10" s="14">
        <v>0.28</v>
      </c>
      <c r="F10" s="14">
        <f t="shared" si="0"/>
        <v>1.04</v>
      </c>
      <c r="G10" s="72">
        <v>1</v>
      </c>
      <c r="H10" s="73" t="s">
        <v>42</v>
      </c>
      <c r="I10" s="86" t="s">
        <v>316</v>
      </c>
      <c r="J10" s="74" t="s">
        <v>40</v>
      </c>
      <c r="K10" s="14">
        <v>2</v>
      </c>
      <c r="L10" s="14">
        <v>2</v>
      </c>
      <c r="M10" s="14">
        <v>1</v>
      </c>
      <c r="N10" s="14">
        <v>0</v>
      </c>
      <c r="O10" s="14">
        <v>0</v>
      </c>
      <c r="P10" s="14"/>
      <c r="Q10" s="39"/>
      <c r="R10" s="10"/>
      <c r="S10" s="10">
        <v>5</v>
      </c>
      <c r="T10" s="20">
        <v>2</v>
      </c>
      <c r="U10" s="25" t="s">
        <v>255</v>
      </c>
      <c r="V10" s="40"/>
      <c r="W10" s="40"/>
    </row>
    <row r="11" spans="1:23" s="41" customFormat="1" ht="24" customHeight="1">
      <c r="A11" s="14">
        <v>7</v>
      </c>
      <c r="B11" s="118"/>
      <c r="C11" s="38" t="s">
        <v>47</v>
      </c>
      <c r="D11" s="14" t="s">
        <v>41</v>
      </c>
      <c r="E11" s="14">
        <v>0.078</v>
      </c>
      <c r="F11" s="14">
        <f t="shared" si="0"/>
        <v>1.118</v>
      </c>
      <c r="G11" s="72">
        <v>0</v>
      </c>
      <c r="H11" s="73" t="s">
        <v>42</v>
      </c>
      <c r="I11" s="86"/>
      <c r="J11" s="74"/>
      <c r="K11" s="14">
        <v>0</v>
      </c>
      <c r="L11" s="14">
        <v>1</v>
      </c>
      <c r="M11" s="14">
        <v>1</v>
      </c>
      <c r="N11" s="14">
        <v>0</v>
      </c>
      <c r="O11" s="14">
        <v>0</v>
      </c>
      <c r="P11" s="14"/>
      <c r="Q11" s="39" t="s">
        <v>46</v>
      </c>
      <c r="R11" s="10"/>
      <c r="S11" s="10"/>
      <c r="T11" s="20"/>
      <c r="U11" s="27"/>
      <c r="V11" s="40"/>
      <c r="W11" s="40"/>
    </row>
    <row r="12" spans="1:23" s="41" customFormat="1" ht="24" customHeight="1">
      <c r="A12" s="14">
        <v>8</v>
      </c>
      <c r="B12" s="118"/>
      <c r="C12" s="38" t="s">
        <v>48</v>
      </c>
      <c r="D12" s="14" t="s">
        <v>41</v>
      </c>
      <c r="E12" s="14">
        <v>0.16</v>
      </c>
      <c r="F12" s="14">
        <f t="shared" si="0"/>
        <v>1.278</v>
      </c>
      <c r="G12" s="72">
        <v>0</v>
      </c>
      <c r="H12" s="73" t="s">
        <v>42</v>
      </c>
      <c r="I12" s="86"/>
      <c r="J12" s="84"/>
      <c r="K12" s="14">
        <v>0</v>
      </c>
      <c r="L12" s="14">
        <v>1</v>
      </c>
      <c r="M12" s="14">
        <v>2</v>
      </c>
      <c r="N12" s="14">
        <v>0</v>
      </c>
      <c r="O12" s="14">
        <v>0</v>
      </c>
      <c r="P12" s="14"/>
      <c r="Q12" s="39" t="s">
        <v>46</v>
      </c>
      <c r="R12" s="10"/>
      <c r="S12" s="10"/>
      <c r="T12" s="20"/>
      <c r="U12" s="27"/>
      <c r="V12" s="40"/>
      <c r="W12" s="40"/>
    </row>
    <row r="13" spans="1:23" s="41" customFormat="1" ht="24" customHeight="1">
      <c r="A13" s="14">
        <v>9</v>
      </c>
      <c r="B13" s="118"/>
      <c r="C13" s="38" t="s">
        <v>49</v>
      </c>
      <c r="D13" s="14" t="s">
        <v>41</v>
      </c>
      <c r="E13" s="14">
        <v>0.12</v>
      </c>
      <c r="F13" s="14">
        <f t="shared" si="0"/>
        <v>1.3980000000000001</v>
      </c>
      <c r="G13" s="14">
        <v>1</v>
      </c>
      <c r="H13" s="73" t="s">
        <v>42</v>
      </c>
      <c r="I13" s="86" t="s">
        <v>315</v>
      </c>
      <c r="J13" s="74"/>
      <c r="K13" s="14">
        <v>1</v>
      </c>
      <c r="L13" s="14">
        <v>2</v>
      </c>
      <c r="M13" s="14"/>
      <c r="N13" s="14"/>
      <c r="O13" s="14"/>
      <c r="P13" s="14"/>
      <c r="Q13" s="39"/>
      <c r="R13" s="10"/>
      <c r="S13" s="10"/>
      <c r="T13" s="20"/>
      <c r="U13" s="27"/>
      <c r="V13" s="40"/>
      <c r="W13" s="40"/>
    </row>
    <row r="14" spans="1:23" s="41" customFormat="1" ht="24" customHeight="1">
      <c r="A14" s="14">
        <v>10</v>
      </c>
      <c r="B14" s="118"/>
      <c r="C14" s="38" t="s">
        <v>50</v>
      </c>
      <c r="D14" s="14" t="s">
        <v>41</v>
      </c>
      <c r="E14" s="14">
        <v>0.14</v>
      </c>
      <c r="F14" s="14">
        <f t="shared" si="0"/>
        <v>1.5380000000000003</v>
      </c>
      <c r="G14" s="72">
        <v>1</v>
      </c>
      <c r="H14" s="73" t="s">
        <v>42</v>
      </c>
      <c r="I14" s="86" t="s">
        <v>314</v>
      </c>
      <c r="J14" s="74"/>
      <c r="K14" s="14">
        <v>1</v>
      </c>
      <c r="L14" s="14">
        <v>2</v>
      </c>
      <c r="M14" s="14"/>
      <c r="N14" s="14"/>
      <c r="O14" s="14"/>
      <c r="P14" s="14"/>
      <c r="Q14" s="39"/>
      <c r="R14" s="10"/>
      <c r="S14" s="10">
        <v>6</v>
      </c>
      <c r="T14" s="20">
        <v>1</v>
      </c>
      <c r="U14" s="25" t="s">
        <v>255</v>
      </c>
      <c r="V14" s="40"/>
      <c r="W14" s="40"/>
    </row>
    <row r="15" spans="1:23" s="41" customFormat="1" ht="24" customHeight="1">
      <c r="A15" s="14">
        <v>11</v>
      </c>
      <c r="B15" s="118"/>
      <c r="C15" s="38" t="s">
        <v>51</v>
      </c>
      <c r="D15" s="14" t="s">
        <v>41</v>
      </c>
      <c r="E15" s="14">
        <v>0.12</v>
      </c>
      <c r="F15" s="14">
        <f t="shared" si="0"/>
        <v>1.6580000000000004</v>
      </c>
      <c r="G15" s="72">
        <v>0</v>
      </c>
      <c r="H15" s="73" t="s">
        <v>42</v>
      </c>
      <c r="I15" s="86"/>
      <c r="J15" s="74"/>
      <c r="K15" s="14">
        <v>0</v>
      </c>
      <c r="L15" s="14">
        <v>1</v>
      </c>
      <c r="M15" s="14"/>
      <c r="N15" s="14"/>
      <c r="O15" s="14"/>
      <c r="P15" s="14"/>
      <c r="Q15" s="39"/>
      <c r="R15" s="10"/>
      <c r="S15" s="10"/>
      <c r="T15" s="20"/>
      <c r="U15" s="27"/>
      <c r="V15" s="40"/>
      <c r="W15" s="40"/>
    </row>
    <row r="16" spans="1:23" s="41" customFormat="1" ht="24" customHeight="1">
      <c r="A16" s="14">
        <v>12</v>
      </c>
      <c r="B16" s="118"/>
      <c r="C16" s="38" t="s">
        <v>52</v>
      </c>
      <c r="D16" s="14" t="s">
        <v>41</v>
      </c>
      <c r="E16" s="14">
        <v>0.07</v>
      </c>
      <c r="F16" s="14">
        <f t="shared" si="0"/>
        <v>1.7280000000000004</v>
      </c>
      <c r="G16" s="14">
        <v>1</v>
      </c>
      <c r="H16" s="73" t="s">
        <v>42</v>
      </c>
      <c r="I16" s="87" t="s">
        <v>313</v>
      </c>
      <c r="J16" s="74"/>
      <c r="K16" s="14">
        <v>1</v>
      </c>
      <c r="L16" s="14">
        <v>1</v>
      </c>
      <c r="M16" s="14"/>
      <c r="N16" s="14"/>
      <c r="O16" s="14"/>
      <c r="P16" s="14"/>
      <c r="Q16" s="39"/>
      <c r="R16" s="10"/>
      <c r="S16" s="10">
        <v>7</v>
      </c>
      <c r="T16" s="20">
        <v>1</v>
      </c>
      <c r="U16" s="25" t="s">
        <v>255</v>
      </c>
      <c r="V16" s="40"/>
      <c r="W16" s="40"/>
    </row>
    <row r="17" spans="1:23" s="41" customFormat="1" ht="24" customHeight="1">
      <c r="A17" s="14">
        <v>13</v>
      </c>
      <c r="B17" s="118"/>
      <c r="C17" s="38" t="s">
        <v>53</v>
      </c>
      <c r="D17" s="14" t="s">
        <v>41</v>
      </c>
      <c r="E17" s="14">
        <v>0.17</v>
      </c>
      <c r="F17" s="14">
        <f t="shared" si="0"/>
        <v>1.8980000000000004</v>
      </c>
      <c r="G17" s="14">
        <v>1</v>
      </c>
      <c r="H17" s="73" t="s">
        <v>42</v>
      </c>
      <c r="I17" s="86" t="s">
        <v>312</v>
      </c>
      <c r="J17" s="74"/>
      <c r="K17" s="14">
        <v>0</v>
      </c>
      <c r="L17" s="14">
        <v>1</v>
      </c>
      <c r="M17" s="14"/>
      <c r="N17" s="14"/>
      <c r="O17" s="14"/>
      <c r="P17" s="14"/>
      <c r="Q17" s="39"/>
      <c r="R17" s="10"/>
      <c r="S17" s="10"/>
      <c r="T17" s="20"/>
      <c r="U17" s="27"/>
      <c r="V17" s="40"/>
      <c r="W17" s="40"/>
    </row>
    <row r="18" spans="1:23" s="41" customFormat="1" ht="24" customHeight="1">
      <c r="A18" s="14">
        <v>14</v>
      </c>
      <c r="B18" s="118"/>
      <c r="C18" s="38" t="s">
        <v>54</v>
      </c>
      <c r="D18" s="14" t="s">
        <v>41</v>
      </c>
      <c r="E18" s="14">
        <v>0.14</v>
      </c>
      <c r="F18" s="14">
        <f t="shared" si="0"/>
        <v>2.0380000000000003</v>
      </c>
      <c r="G18" s="14">
        <v>1</v>
      </c>
      <c r="H18" s="73" t="s">
        <v>42</v>
      </c>
      <c r="I18" s="4" t="s">
        <v>441</v>
      </c>
      <c r="J18" s="74"/>
      <c r="K18" s="14">
        <v>1</v>
      </c>
      <c r="L18" s="14">
        <v>1</v>
      </c>
      <c r="M18" s="14"/>
      <c r="N18" s="14"/>
      <c r="O18" s="14"/>
      <c r="P18" s="14"/>
      <c r="Q18" s="39"/>
      <c r="R18" s="10"/>
      <c r="S18" s="10">
        <v>8</v>
      </c>
      <c r="T18" s="20">
        <v>1</v>
      </c>
      <c r="U18" s="25" t="s">
        <v>255</v>
      </c>
      <c r="V18" s="40"/>
      <c r="W18" s="40"/>
    </row>
    <row r="19" spans="1:23" s="41" customFormat="1" ht="24" customHeight="1">
      <c r="A19" s="14">
        <v>15</v>
      </c>
      <c r="B19" s="118"/>
      <c r="C19" s="38" t="s">
        <v>55</v>
      </c>
      <c r="D19" s="14" t="s">
        <v>41</v>
      </c>
      <c r="E19" s="14">
        <v>0.12</v>
      </c>
      <c r="F19" s="14">
        <f t="shared" si="0"/>
        <v>2.1580000000000004</v>
      </c>
      <c r="G19" s="14">
        <v>1</v>
      </c>
      <c r="H19" s="73" t="s">
        <v>42</v>
      </c>
      <c r="I19" s="86" t="s">
        <v>311</v>
      </c>
      <c r="J19" s="74"/>
      <c r="K19" s="14">
        <v>0</v>
      </c>
      <c r="L19" s="14">
        <v>1</v>
      </c>
      <c r="M19" s="14"/>
      <c r="N19" s="14"/>
      <c r="O19" s="14"/>
      <c r="P19" s="46"/>
      <c r="Q19" s="47"/>
      <c r="R19" s="10"/>
      <c r="S19" s="10"/>
      <c r="T19" s="20"/>
      <c r="U19" s="27"/>
      <c r="V19" s="40"/>
      <c r="W19" s="40"/>
    </row>
    <row r="20" spans="1:23" s="41" customFormat="1" ht="24" customHeight="1">
      <c r="A20" s="14">
        <v>16</v>
      </c>
      <c r="B20" s="118"/>
      <c r="C20" s="38" t="s">
        <v>56</v>
      </c>
      <c r="D20" s="14" t="s">
        <v>41</v>
      </c>
      <c r="E20" s="14">
        <v>0.081</v>
      </c>
      <c r="F20" s="14">
        <f t="shared" si="0"/>
        <v>2.2390000000000003</v>
      </c>
      <c r="G20" s="72">
        <v>0</v>
      </c>
      <c r="H20" s="73" t="s">
        <v>42</v>
      </c>
      <c r="I20" s="86"/>
      <c r="J20" s="74"/>
      <c r="K20" s="14">
        <v>0</v>
      </c>
      <c r="L20" s="14">
        <v>1</v>
      </c>
      <c r="M20" s="14"/>
      <c r="N20" s="14"/>
      <c r="O20" s="14"/>
      <c r="P20" s="14"/>
      <c r="Q20" s="39"/>
      <c r="R20" s="10"/>
      <c r="S20" s="10"/>
      <c r="T20" s="20"/>
      <c r="U20" s="27"/>
      <c r="V20" s="40"/>
      <c r="W20" s="40"/>
    </row>
    <row r="21" spans="1:23" s="41" customFormat="1" ht="24" customHeight="1">
      <c r="A21" s="14">
        <v>17</v>
      </c>
      <c r="B21" s="118"/>
      <c r="C21" s="38" t="s">
        <v>57</v>
      </c>
      <c r="D21" s="14" t="s">
        <v>3</v>
      </c>
      <c r="E21" s="14">
        <v>0.24</v>
      </c>
      <c r="F21" s="14">
        <f t="shared" si="0"/>
        <v>2.479</v>
      </c>
      <c r="G21" s="72">
        <v>0</v>
      </c>
      <c r="H21" s="73" t="s">
        <v>42</v>
      </c>
      <c r="I21" s="86"/>
      <c r="J21" s="74"/>
      <c r="K21" s="14">
        <v>0</v>
      </c>
      <c r="L21" s="14">
        <v>1</v>
      </c>
      <c r="M21" s="14"/>
      <c r="N21" s="14"/>
      <c r="O21" s="14"/>
      <c r="P21" s="14"/>
      <c r="Q21" s="39"/>
      <c r="R21" s="10"/>
      <c r="S21" s="10"/>
      <c r="T21" s="20"/>
      <c r="U21" s="27"/>
      <c r="V21" s="40"/>
      <c r="W21" s="40"/>
    </row>
    <row r="22" spans="1:23" s="41" customFormat="1" ht="24" customHeight="1">
      <c r="A22" s="14">
        <v>18</v>
      </c>
      <c r="B22" s="118"/>
      <c r="C22" s="38" t="s">
        <v>58</v>
      </c>
      <c r="D22" s="14" t="s">
        <v>3</v>
      </c>
      <c r="E22" s="14">
        <v>0.097</v>
      </c>
      <c r="F22" s="14">
        <f t="shared" si="0"/>
        <v>2.576</v>
      </c>
      <c r="G22" s="72">
        <v>0</v>
      </c>
      <c r="H22" s="4" t="s">
        <v>42</v>
      </c>
      <c r="I22" s="86"/>
      <c r="J22" s="14"/>
      <c r="K22" s="14">
        <v>0</v>
      </c>
      <c r="L22" s="14" t="s">
        <v>59</v>
      </c>
      <c r="M22" s="14"/>
      <c r="N22" s="14"/>
      <c r="O22" s="14"/>
      <c r="P22" s="14"/>
      <c r="Q22" s="39"/>
      <c r="R22" s="10"/>
      <c r="S22" s="10"/>
      <c r="T22" s="20"/>
      <c r="U22" s="27"/>
      <c r="V22" s="40"/>
      <c r="W22" s="40"/>
    </row>
    <row r="23" spans="1:23" s="41" customFormat="1" ht="24" customHeight="1">
      <c r="A23" s="14">
        <v>19</v>
      </c>
      <c r="B23" s="118"/>
      <c r="C23" s="38" t="s">
        <v>55</v>
      </c>
      <c r="D23" s="14" t="s">
        <v>3</v>
      </c>
      <c r="E23" s="14">
        <v>0.073</v>
      </c>
      <c r="F23" s="14">
        <f t="shared" si="0"/>
        <v>2.649</v>
      </c>
      <c r="G23" s="72">
        <v>0</v>
      </c>
      <c r="H23" s="4" t="s">
        <v>42</v>
      </c>
      <c r="I23" s="4"/>
      <c r="J23" s="14"/>
      <c r="K23" s="14">
        <v>1</v>
      </c>
      <c r="L23" s="14" t="s">
        <v>59</v>
      </c>
      <c r="M23" s="14"/>
      <c r="N23" s="14"/>
      <c r="O23" s="14"/>
      <c r="P23" s="14"/>
      <c r="Q23" s="39"/>
      <c r="R23" s="4"/>
      <c r="S23" s="10"/>
      <c r="T23" s="20"/>
      <c r="U23" s="27"/>
      <c r="V23" s="40"/>
      <c r="W23" s="40"/>
    </row>
    <row r="24" spans="1:23" s="41" customFormat="1" ht="24" customHeight="1">
      <c r="A24" s="14">
        <v>20</v>
      </c>
      <c r="B24" s="118"/>
      <c r="C24" s="38" t="s">
        <v>270</v>
      </c>
      <c r="D24" s="14" t="s">
        <v>3</v>
      </c>
      <c r="E24" s="14">
        <v>0.18</v>
      </c>
      <c r="F24" s="14">
        <f t="shared" si="0"/>
        <v>2.829</v>
      </c>
      <c r="G24" s="14">
        <v>2</v>
      </c>
      <c r="H24" s="4" t="s">
        <v>42</v>
      </c>
      <c r="I24" s="4" t="s">
        <v>440</v>
      </c>
      <c r="J24" s="14" t="s">
        <v>40</v>
      </c>
      <c r="K24" s="14">
        <v>2</v>
      </c>
      <c r="L24" s="14">
        <v>2</v>
      </c>
      <c r="M24" s="14"/>
      <c r="N24" s="14"/>
      <c r="O24" s="14"/>
      <c r="P24" s="14"/>
      <c r="Q24" s="39"/>
      <c r="R24" s="86"/>
      <c r="S24" s="10">
        <v>9</v>
      </c>
      <c r="T24" s="20">
        <v>2</v>
      </c>
      <c r="U24" s="25" t="s">
        <v>255</v>
      </c>
      <c r="V24" s="40"/>
      <c r="W24" s="40"/>
    </row>
    <row r="25" spans="1:23" s="41" customFormat="1" ht="24" customHeight="1">
      <c r="A25" s="14">
        <v>21</v>
      </c>
      <c r="B25" s="118"/>
      <c r="C25" s="38" t="s">
        <v>60</v>
      </c>
      <c r="D25" s="14" t="s">
        <v>41</v>
      </c>
      <c r="E25" s="14">
        <v>0.22</v>
      </c>
      <c r="F25" s="14">
        <f t="shared" si="0"/>
        <v>3.0490000000000004</v>
      </c>
      <c r="G25" s="14">
        <v>1</v>
      </c>
      <c r="H25" s="73" t="s">
        <v>42</v>
      </c>
      <c r="I25" s="4" t="s">
        <v>430</v>
      </c>
      <c r="J25" s="74"/>
      <c r="K25" s="14">
        <v>0</v>
      </c>
      <c r="L25" s="14">
        <v>1</v>
      </c>
      <c r="M25" s="14"/>
      <c r="N25" s="14"/>
      <c r="O25" s="14"/>
      <c r="P25" s="14"/>
      <c r="Q25" s="39"/>
      <c r="R25" s="86"/>
      <c r="S25" s="10"/>
      <c r="T25" s="20"/>
      <c r="U25" s="27"/>
      <c r="V25" s="40"/>
      <c r="W25" s="40"/>
    </row>
    <row r="26" spans="1:23" s="41" customFormat="1" ht="24" customHeight="1">
      <c r="A26" s="14">
        <v>22</v>
      </c>
      <c r="B26" s="118"/>
      <c r="C26" s="38" t="s">
        <v>61</v>
      </c>
      <c r="D26" s="14" t="s">
        <v>3</v>
      </c>
      <c r="E26" s="14">
        <v>0.75</v>
      </c>
      <c r="F26" s="14">
        <f t="shared" si="0"/>
        <v>3.7990000000000004</v>
      </c>
      <c r="G26" s="14">
        <v>1</v>
      </c>
      <c r="H26" s="73" t="s">
        <v>42</v>
      </c>
      <c r="I26" s="4" t="s">
        <v>429</v>
      </c>
      <c r="J26" s="74"/>
      <c r="K26" s="14">
        <v>1</v>
      </c>
      <c r="L26" s="14">
        <v>1</v>
      </c>
      <c r="M26" s="14"/>
      <c r="N26" s="14"/>
      <c r="O26" s="14"/>
      <c r="P26" s="14"/>
      <c r="Q26" s="39"/>
      <c r="R26" s="4"/>
      <c r="S26" s="10">
        <v>10</v>
      </c>
      <c r="T26" s="20">
        <v>1</v>
      </c>
      <c r="U26" s="25" t="s">
        <v>255</v>
      </c>
      <c r="V26" s="40"/>
      <c r="W26" s="40"/>
    </row>
    <row r="27" spans="1:23" s="41" customFormat="1" ht="24" customHeight="1">
      <c r="A27" s="14">
        <v>23</v>
      </c>
      <c r="B27" s="118"/>
      <c r="C27" s="38" t="s">
        <v>62</v>
      </c>
      <c r="D27" s="14" t="s">
        <v>3</v>
      </c>
      <c r="E27" s="14">
        <v>0.093</v>
      </c>
      <c r="F27" s="14">
        <f t="shared" si="0"/>
        <v>3.8920000000000003</v>
      </c>
      <c r="G27" s="72">
        <v>0</v>
      </c>
      <c r="H27" s="4" t="s">
        <v>42</v>
      </c>
      <c r="I27" s="75"/>
      <c r="J27" s="14"/>
      <c r="K27" s="14">
        <v>0</v>
      </c>
      <c r="L27" s="14">
        <v>1</v>
      </c>
      <c r="M27" s="14"/>
      <c r="N27" s="14"/>
      <c r="O27" s="14"/>
      <c r="P27" s="14"/>
      <c r="Q27" s="39"/>
      <c r="R27" s="80"/>
      <c r="S27" s="10"/>
      <c r="T27" s="20"/>
      <c r="U27" s="27"/>
      <c r="V27" s="40"/>
      <c r="W27" s="40"/>
    </row>
    <row r="28" spans="1:23" s="41" customFormat="1" ht="24" customHeight="1">
      <c r="A28" s="14">
        <v>24</v>
      </c>
      <c r="B28" s="118"/>
      <c r="C28" s="38" t="s">
        <v>63</v>
      </c>
      <c r="D28" s="14" t="s">
        <v>3</v>
      </c>
      <c r="E28" s="14">
        <v>0.18</v>
      </c>
      <c r="F28" s="14">
        <f t="shared" si="0"/>
        <v>4.072</v>
      </c>
      <c r="G28" s="14">
        <v>1</v>
      </c>
      <c r="H28" s="4" t="s">
        <v>42</v>
      </c>
      <c r="I28" s="86" t="s">
        <v>310</v>
      </c>
      <c r="J28" s="14"/>
      <c r="K28" s="14">
        <v>0</v>
      </c>
      <c r="L28" s="14">
        <v>1</v>
      </c>
      <c r="M28" s="14"/>
      <c r="N28" s="14"/>
      <c r="O28" s="14"/>
      <c r="P28" s="14"/>
      <c r="Q28" s="39"/>
      <c r="R28" s="86"/>
      <c r="S28" s="79"/>
      <c r="T28" s="20"/>
      <c r="U28" s="27"/>
      <c r="V28" s="40"/>
      <c r="W28" s="40"/>
    </row>
    <row r="29" spans="1:23" s="41" customFormat="1" ht="24" customHeight="1">
      <c r="A29" s="14">
        <v>25</v>
      </c>
      <c r="B29" s="118"/>
      <c r="C29" s="38" t="s">
        <v>64</v>
      </c>
      <c r="D29" s="14" t="s">
        <v>3</v>
      </c>
      <c r="E29" s="14">
        <v>0.14</v>
      </c>
      <c r="F29" s="14">
        <f t="shared" si="0"/>
        <v>4.212</v>
      </c>
      <c r="G29" s="14">
        <v>1</v>
      </c>
      <c r="H29" s="4" t="s">
        <v>4</v>
      </c>
      <c r="I29" s="86" t="s">
        <v>309</v>
      </c>
      <c r="J29" s="14"/>
      <c r="K29" s="14">
        <v>0</v>
      </c>
      <c r="L29" s="14">
        <v>1</v>
      </c>
      <c r="M29" s="14"/>
      <c r="N29" s="14"/>
      <c r="O29" s="14"/>
      <c r="P29" s="14"/>
      <c r="Q29" s="39"/>
      <c r="R29" s="78"/>
      <c r="S29" s="79"/>
      <c r="T29" s="20"/>
      <c r="U29" s="27"/>
      <c r="V29" s="40"/>
      <c r="W29" s="40"/>
    </row>
    <row r="30" spans="1:23" s="41" customFormat="1" ht="24" customHeight="1">
      <c r="A30" s="14">
        <v>26</v>
      </c>
      <c r="B30" s="118"/>
      <c r="C30" s="38" t="s">
        <v>65</v>
      </c>
      <c r="D30" s="14" t="s">
        <v>41</v>
      </c>
      <c r="E30" s="14">
        <v>0.21</v>
      </c>
      <c r="F30" s="14">
        <f t="shared" si="0"/>
        <v>4.422</v>
      </c>
      <c r="G30" s="14">
        <v>1</v>
      </c>
      <c r="H30" s="4" t="s">
        <v>4</v>
      </c>
      <c r="I30" s="4" t="s">
        <v>349</v>
      </c>
      <c r="J30" s="14"/>
      <c r="K30" s="14">
        <v>0</v>
      </c>
      <c r="L30" s="14">
        <v>1</v>
      </c>
      <c r="M30" s="14"/>
      <c r="N30" s="14"/>
      <c r="O30" s="14"/>
      <c r="P30" s="14"/>
      <c r="Q30" s="39"/>
      <c r="R30" s="78"/>
      <c r="S30" s="79"/>
      <c r="T30" s="20"/>
      <c r="U30" s="27"/>
      <c r="V30" s="40"/>
      <c r="W30" s="40"/>
    </row>
    <row r="31" spans="1:23" s="41" customFormat="1" ht="24" customHeight="1">
      <c r="A31" s="14">
        <v>27</v>
      </c>
      <c r="B31" s="118"/>
      <c r="C31" s="38" t="s">
        <v>66</v>
      </c>
      <c r="D31" s="14" t="s">
        <v>41</v>
      </c>
      <c r="E31" s="14">
        <v>0.2</v>
      </c>
      <c r="F31" s="14">
        <f t="shared" si="0"/>
        <v>4.622</v>
      </c>
      <c r="G31" s="14">
        <v>1</v>
      </c>
      <c r="H31" s="4" t="s">
        <v>4</v>
      </c>
      <c r="I31" s="4" t="s">
        <v>350</v>
      </c>
      <c r="J31" s="14"/>
      <c r="K31" s="14">
        <v>0</v>
      </c>
      <c r="L31" s="14">
        <v>1</v>
      </c>
      <c r="M31" s="14"/>
      <c r="N31" s="14"/>
      <c r="O31" s="14"/>
      <c r="P31" s="14"/>
      <c r="Q31" s="39"/>
      <c r="R31" s="78"/>
      <c r="S31" s="79"/>
      <c r="T31" s="20"/>
      <c r="U31" s="27"/>
      <c r="V31" s="40"/>
      <c r="W31" s="40"/>
    </row>
    <row r="32" spans="1:23" s="41" customFormat="1" ht="24" customHeight="1">
      <c r="A32" s="14">
        <v>28</v>
      </c>
      <c r="B32" s="118"/>
      <c r="C32" s="38" t="s">
        <v>271</v>
      </c>
      <c r="D32" s="14" t="s">
        <v>4</v>
      </c>
      <c r="E32" s="14">
        <v>0.35</v>
      </c>
      <c r="F32" s="14">
        <f t="shared" si="0"/>
        <v>4.9719999999999995</v>
      </c>
      <c r="G32" s="14">
        <v>1</v>
      </c>
      <c r="H32" s="73" t="s">
        <v>4</v>
      </c>
      <c r="I32" s="4" t="s">
        <v>351</v>
      </c>
      <c r="J32" s="74"/>
      <c r="K32" s="14">
        <v>1</v>
      </c>
      <c r="L32" s="14">
        <v>1</v>
      </c>
      <c r="M32" s="14"/>
      <c r="N32" s="14"/>
      <c r="O32" s="14"/>
      <c r="P32" s="14"/>
      <c r="Q32" s="39"/>
      <c r="R32" s="78"/>
      <c r="S32" s="10">
        <v>11</v>
      </c>
      <c r="T32" s="20">
        <v>1</v>
      </c>
      <c r="U32" s="25" t="s">
        <v>256</v>
      </c>
      <c r="V32" s="40"/>
      <c r="W32" s="40"/>
    </row>
    <row r="33" spans="1:23" s="41" customFormat="1" ht="24" customHeight="1">
      <c r="A33" s="14">
        <v>29</v>
      </c>
      <c r="B33" s="118"/>
      <c r="C33" s="38" t="s">
        <v>67</v>
      </c>
      <c r="D33" s="14" t="s">
        <v>4</v>
      </c>
      <c r="E33" s="14">
        <v>0.14</v>
      </c>
      <c r="F33" s="14">
        <f t="shared" si="0"/>
        <v>5.111999999999999</v>
      </c>
      <c r="G33" s="14">
        <v>1</v>
      </c>
      <c r="H33" s="73" t="s">
        <v>4</v>
      </c>
      <c r="I33" s="77" t="s">
        <v>352</v>
      </c>
      <c r="J33" s="74"/>
      <c r="K33" s="14">
        <v>1</v>
      </c>
      <c r="L33" s="14">
        <v>1</v>
      </c>
      <c r="M33" s="14"/>
      <c r="N33" s="14"/>
      <c r="O33" s="14"/>
      <c r="P33" s="14"/>
      <c r="Q33" s="39"/>
      <c r="R33" s="77" t="s">
        <v>352</v>
      </c>
      <c r="S33" s="10">
        <v>12</v>
      </c>
      <c r="T33" s="20">
        <v>1</v>
      </c>
      <c r="U33" s="25" t="s">
        <v>257</v>
      </c>
      <c r="V33" s="40"/>
      <c r="W33" s="40"/>
    </row>
    <row r="34" spans="1:23" s="41" customFormat="1" ht="24" customHeight="1">
      <c r="A34" s="14">
        <v>30</v>
      </c>
      <c r="B34" s="118"/>
      <c r="C34" s="38" t="s">
        <v>68</v>
      </c>
      <c r="D34" s="14" t="s">
        <v>4</v>
      </c>
      <c r="E34" s="14">
        <v>0.048</v>
      </c>
      <c r="F34" s="14">
        <f t="shared" si="0"/>
        <v>5.159999999999999</v>
      </c>
      <c r="G34" s="14">
        <v>1</v>
      </c>
      <c r="H34" s="73" t="s">
        <v>4</v>
      </c>
      <c r="I34" s="77" t="s">
        <v>461</v>
      </c>
      <c r="J34" s="74"/>
      <c r="K34" s="14">
        <v>0</v>
      </c>
      <c r="L34" s="14">
        <v>1</v>
      </c>
      <c r="M34" s="14"/>
      <c r="N34" s="14"/>
      <c r="O34" s="14"/>
      <c r="P34" s="14"/>
      <c r="Q34" s="39"/>
      <c r="R34" s="77" t="s">
        <v>460</v>
      </c>
      <c r="S34" s="10"/>
      <c r="T34" s="20"/>
      <c r="U34" s="27"/>
      <c r="V34" s="40"/>
      <c r="W34" s="40"/>
    </row>
    <row r="35" spans="1:23" s="41" customFormat="1" ht="24" customHeight="1">
      <c r="A35" s="14">
        <v>31</v>
      </c>
      <c r="B35" s="118"/>
      <c r="C35" s="38" t="s">
        <v>272</v>
      </c>
      <c r="D35" s="14" t="s">
        <v>4</v>
      </c>
      <c r="E35" s="14">
        <v>0.7</v>
      </c>
      <c r="F35" s="14">
        <f t="shared" si="0"/>
        <v>5.859999999999999</v>
      </c>
      <c r="G35" s="14">
        <v>1</v>
      </c>
      <c r="H35" s="73" t="s">
        <v>4</v>
      </c>
      <c r="I35" s="8" t="s">
        <v>462</v>
      </c>
      <c r="J35" s="74"/>
      <c r="K35" s="14">
        <v>0</v>
      </c>
      <c r="L35" s="14">
        <v>1</v>
      </c>
      <c r="M35" s="14"/>
      <c r="N35" s="14"/>
      <c r="O35" s="14"/>
      <c r="P35" s="14"/>
      <c r="Q35" s="39"/>
      <c r="R35" s="108"/>
      <c r="S35" s="10"/>
      <c r="T35" s="20"/>
      <c r="U35" s="27"/>
      <c r="V35" s="40"/>
      <c r="W35" s="40"/>
    </row>
    <row r="36" spans="1:23" s="41" customFormat="1" ht="24" customHeight="1">
      <c r="A36" s="14">
        <v>32</v>
      </c>
      <c r="B36" s="118"/>
      <c r="C36" s="38" t="s">
        <v>69</v>
      </c>
      <c r="D36" s="14" t="s">
        <v>70</v>
      </c>
      <c r="E36" s="14">
        <v>0.55</v>
      </c>
      <c r="F36" s="14">
        <f t="shared" si="0"/>
        <v>6.409999999999999</v>
      </c>
      <c r="G36" s="14">
        <v>2</v>
      </c>
      <c r="H36" s="73" t="s">
        <v>70</v>
      </c>
      <c r="I36" s="8" t="s">
        <v>463</v>
      </c>
      <c r="J36" s="74" t="s">
        <v>40</v>
      </c>
      <c r="K36" s="14">
        <v>1</v>
      </c>
      <c r="L36" s="14">
        <v>2</v>
      </c>
      <c r="M36" s="14"/>
      <c r="N36" s="14"/>
      <c r="O36" s="14"/>
      <c r="P36" s="14"/>
      <c r="Q36" s="39"/>
      <c r="R36" s="86"/>
      <c r="S36" s="10">
        <v>13</v>
      </c>
      <c r="T36" s="20">
        <v>1</v>
      </c>
      <c r="U36" s="25" t="s">
        <v>257</v>
      </c>
      <c r="V36" s="40"/>
      <c r="W36" s="40"/>
    </row>
    <row r="37" spans="1:23" s="41" customFormat="1" ht="24" customHeight="1">
      <c r="A37" s="14">
        <v>33</v>
      </c>
      <c r="B37" s="118"/>
      <c r="C37" s="38" t="s">
        <v>71</v>
      </c>
      <c r="D37" s="14" t="s">
        <v>70</v>
      </c>
      <c r="E37" s="14">
        <v>0.4</v>
      </c>
      <c r="F37" s="14">
        <f t="shared" si="0"/>
        <v>6.81</v>
      </c>
      <c r="G37" s="14">
        <v>1</v>
      </c>
      <c r="H37" s="73" t="s">
        <v>70</v>
      </c>
      <c r="I37" s="4"/>
      <c r="J37" s="74"/>
      <c r="K37" s="14">
        <v>0</v>
      </c>
      <c r="L37" s="14">
        <v>1</v>
      </c>
      <c r="M37" s="14"/>
      <c r="N37" s="14"/>
      <c r="O37" s="14"/>
      <c r="P37" s="14"/>
      <c r="Q37" s="39"/>
      <c r="R37" s="4"/>
      <c r="S37" s="10"/>
      <c r="T37" s="20"/>
      <c r="U37" s="27"/>
      <c r="V37" s="40"/>
      <c r="W37" s="40"/>
    </row>
    <row r="38" spans="1:23" s="41" customFormat="1" ht="24" customHeight="1" thickBot="1">
      <c r="A38" s="14">
        <v>34</v>
      </c>
      <c r="B38" s="118"/>
      <c r="C38" s="38" t="s">
        <v>72</v>
      </c>
      <c r="D38" s="4" t="s">
        <v>70</v>
      </c>
      <c r="E38" s="14">
        <v>1.1</v>
      </c>
      <c r="F38" s="14">
        <f t="shared" si="0"/>
        <v>7.91</v>
      </c>
      <c r="G38" s="14" t="s">
        <v>59</v>
      </c>
      <c r="H38" s="73" t="s">
        <v>70</v>
      </c>
      <c r="I38" s="4" t="s">
        <v>464</v>
      </c>
      <c r="J38" s="74"/>
      <c r="K38" s="14">
        <v>0</v>
      </c>
      <c r="L38" s="14" t="s">
        <v>59</v>
      </c>
      <c r="M38" s="14"/>
      <c r="N38" s="14"/>
      <c r="O38" s="14"/>
      <c r="P38" s="14"/>
      <c r="Q38" s="39"/>
      <c r="R38" s="4"/>
      <c r="S38" s="10"/>
      <c r="T38" s="20"/>
      <c r="U38" s="27"/>
      <c r="V38" s="40"/>
      <c r="W38" s="40"/>
    </row>
    <row r="39" spans="1:23" s="48" customFormat="1" ht="24" customHeight="1" thickBot="1">
      <c r="A39" s="14">
        <v>35</v>
      </c>
      <c r="B39" s="118"/>
      <c r="C39" s="38" t="s">
        <v>73</v>
      </c>
      <c r="D39" s="4" t="s">
        <v>70</v>
      </c>
      <c r="E39" s="14">
        <v>0.1</v>
      </c>
      <c r="F39" s="14">
        <f t="shared" si="0"/>
        <v>8.01</v>
      </c>
      <c r="G39" s="14">
        <v>1</v>
      </c>
      <c r="H39" s="73" t="s">
        <v>70</v>
      </c>
      <c r="I39" s="4" t="s">
        <v>465</v>
      </c>
      <c r="J39" s="74"/>
      <c r="K39" s="14">
        <v>1</v>
      </c>
      <c r="L39" s="14">
        <v>1</v>
      </c>
      <c r="M39" s="14"/>
      <c r="N39" s="14"/>
      <c r="O39" s="14"/>
      <c r="P39" s="14"/>
      <c r="Q39" s="39"/>
      <c r="R39" s="4"/>
      <c r="S39" s="10">
        <v>14</v>
      </c>
      <c r="T39" s="20">
        <v>1</v>
      </c>
      <c r="U39" s="25" t="s">
        <v>257</v>
      </c>
      <c r="V39" s="40"/>
      <c r="W39" s="40"/>
    </row>
    <row r="40" spans="1:23" s="41" customFormat="1" ht="24" customHeight="1">
      <c r="A40" s="14">
        <v>36</v>
      </c>
      <c r="B40" s="118"/>
      <c r="C40" s="38" t="s">
        <v>442</v>
      </c>
      <c r="D40" s="4" t="s">
        <v>70</v>
      </c>
      <c r="E40" s="14">
        <v>0.45</v>
      </c>
      <c r="F40" s="14">
        <f t="shared" si="0"/>
        <v>8.459999999999999</v>
      </c>
      <c r="G40" s="14">
        <v>1</v>
      </c>
      <c r="H40" s="73" t="s">
        <v>70</v>
      </c>
      <c r="I40" s="4" t="s">
        <v>353</v>
      </c>
      <c r="J40" s="74"/>
      <c r="K40" s="14">
        <v>0</v>
      </c>
      <c r="L40" s="14">
        <v>1</v>
      </c>
      <c r="M40" s="14"/>
      <c r="N40" s="14"/>
      <c r="O40" s="14"/>
      <c r="P40" s="14"/>
      <c r="Q40" s="39"/>
      <c r="R40" s="86"/>
      <c r="S40" s="10"/>
      <c r="T40" s="20"/>
      <c r="U40" s="27"/>
      <c r="V40" s="40"/>
      <c r="W40" s="40"/>
    </row>
    <row r="41" spans="1:23" s="41" customFormat="1" ht="24" customHeight="1">
      <c r="A41" s="14">
        <v>37</v>
      </c>
      <c r="B41" s="118"/>
      <c r="C41" s="38" t="s">
        <v>74</v>
      </c>
      <c r="D41" s="4" t="s">
        <v>70</v>
      </c>
      <c r="E41" s="14">
        <v>0.24</v>
      </c>
      <c r="F41" s="14">
        <f t="shared" si="0"/>
        <v>8.7</v>
      </c>
      <c r="G41" s="14">
        <v>1</v>
      </c>
      <c r="H41" s="4" t="s">
        <v>70</v>
      </c>
      <c r="I41" s="4" t="s">
        <v>354</v>
      </c>
      <c r="J41" s="14"/>
      <c r="K41" s="14">
        <v>1</v>
      </c>
      <c r="L41" s="14">
        <v>1</v>
      </c>
      <c r="M41" s="14"/>
      <c r="N41" s="14"/>
      <c r="O41" s="14"/>
      <c r="P41" s="14"/>
      <c r="Q41" s="39"/>
      <c r="R41" s="75"/>
      <c r="S41" s="10">
        <v>15</v>
      </c>
      <c r="T41" s="20">
        <v>1</v>
      </c>
      <c r="U41" s="25" t="s">
        <v>257</v>
      </c>
      <c r="V41" s="40"/>
      <c r="W41" s="40"/>
    </row>
    <row r="42" spans="1:23" s="41" customFormat="1" ht="24" customHeight="1">
      <c r="A42" s="14">
        <v>38</v>
      </c>
      <c r="B42" s="118"/>
      <c r="C42" s="38" t="s">
        <v>273</v>
      </c>
      <c r="D42" s="4" t="s">
        <v>70</v>
      </c>
      <c r="E42" s="14">
        <v>0.35</v>
      </c>
      <c r="F42" s="14">
        <f t="shared" si="0"/>
        <v>9.049999999999999</v>
      </c>
      <c r="G42" s="72">
        <v>2</v>
      </c>
      <c r="H42" s="4" t="s">
        <v>70</v>
      </c>
      <c r="I42" s="4" t="s">
        <v>466</v>
      </c>
      <c r="J42" s="14"/>
      <c r="K42" s="14">
        <v>2</v>
      </c>
      <c r="L42" s="14">
        <v>2</v>
      </c>
      <c r="M42" s="14"/>
      <c r="N42" s="14"/>
      <c r="O42" s="14"/>
      <c r="P42" s="14"/>
      <c r="Q42" s="39"/>
      <c r="R42" s="4"/>
      <c r="S42" s="10">
        <v>16</v>
      </c>
      <c r="T42" s="20">
        <v>2</v>
      </c>
      <c r="U42" s="25" t="s">
        <v>257</v>
      </c>
      <c r="V42" s="40"/>
      <c r="W42" s="40"/>
    </row>
    <row r="43" spans="1:23" s="41" customFormat="1" ht="24" customHeight="1">
      <c r="A43" s="14">
        <v>39</v>
      </c>
      <c r="B43" s="118"/>
      <c r="C43" s="38" t="s">
        <v>274</v>
      </c>
      <c r="D43" s="4" t="s">
        <v>70</v>
      </c>
      <c r="E43" s="14">
        <v>0.7</v>
      </c>
      <c r="F43" s="14">
        <f t="shared" si="0"/>
        <v>9.749999999999998</v>
      </c>
      <c r="G43" s="14">
        <v>1</v>
      </c>
      <c r="H43" s="4" t="s">
        <v>70</v>
      </c>
      <c r="I43" s="75" t="s">
        <v>355</v>
      </c>
      <c r="J43" s="14"/>
      <c r="K43" s="14">
        <v>1</v>
      </c>
      <c r="L43" s="14">
        <v>1</v>
      </c>
      <c r="M43" s="14"/>
      <c r="N43" s="14"/>
      <c r="O43" s="14"/>
      <c r="P43" s="14"/>
      <c r="Q43" s="39"/>
      <c r="R43" s="86"/>
      <c r="S43" s="10">
        <v>17</v>
      </c>
      <c r="T43" s="20">
        <v>1</v>
      </c>
      <c r="U43" s="25" t="s">
        <v>257</v>
      </c>
      <c r="V43" s="40"/>
      <c r="W43" s="40"/>
    </row>
    <row r="44" spans="1:23" s="41" customFormat="1" ht="24" customHeight="1">
      <c r="A44" s="14">
        <v>40</v>
      </c>
      <c r="B44" s="118"/>
      <c r="C44" s="38" t="s">
        <v>443</v>
      </c>
      <c r="D44" s="4" t="s">
        <v>70</v>
      </c>
      <c r="E44" s="14">
        <v>0.35</v>
      </c>
      <c r="F44" s="14">
        <f t="shared" si="0"/>
        <v>10.099999999999998</v>
      </c>
      <c r="G44" s="14" t="s">
        <v>59</v>
      </c>
      <c r="H44" s="4" t="s">
        <v>70</v>
      </c>
      <c r="I44" s="4"/>
      <c r="J44" s="14"/>
      <c r="K44" s="14">
        <v>0</v>
      </c>
      <c r="L44" s="14" t="s">
        <v>59</v>
      </c>
      <c r="M44" s="14"/>
      <c r="N44" s="14"/>
      <c r="O44" s="14"/>
      <c r="P44" s="14"/>
      <c r="Q44" s="39"/>
      <c r="R44" s="86"/>
      <c r="S44" s="10"/>
      <c r="T44" s="20"/>
      <c r="U44" s="27"/>
      <c r="V44" s="40"/>
      <c r="W44" s="40"/>
    </row>
    <row r="45" spans="1:23" s="41" customFormat="1" ht="24" customHeight="1">
      <c r="A45" s="14">
        <v>41</v>
      </c>
      <c r="B45" s="118"/>
      <c r="C45" s="38" t="s">
        <v>75</v>
      </c>
      <c r="D45" s="4" t="s">
        <v>76</v>
      </c>
      <c r="E45" s="14">
        <v>0.3</v>
      </c>
      <c r="F45" s="14">
        <f t="shared" si="0"/>
        <v>10.399999999999999</v>
      </c>
      <c r="G45" s="14">
        <v>2</v>
      </c>
      <c r="H45" s="5" t="s">
        <v>77</v>
      </c>
      <c r="I45" s="4" t="s">
        <v>348</v>
      </c>
      <c r="J45" s="14"/>
      <c r="K45" s="14">
        <v>2</v>
      </c>
      <c r="L45" s="14">
        <v>2</v>
      </c>
      <c r="M45" s="14"/>
      <c r="N45" s="14"/>
      <c r="O45" s="14"/>
      <c r="P45" s="14"/>
      <c r="Q45" s="39"/>
      <c r="R45" s="4"/>
      <c r="S45" s="10">
        <v>18</v>
      </c>
      <c r="T45" s="20">
        <v>2</v>
      </c>
      <c r="U45" s="25" t="s">
        <v>258</v>
      </c>
      <c r="V45" s="40"/>
      <c r="W45" s="40"/>
    </row>
    <row r="46" spans="1:23" s="41" customFormat="1" ht="24" customHeight="1">
      <c r="A46" s="14">
        <v>42</v>
      </c>
      <c r="B46" s="118"/>
      <c r="C46" s="38" t="s">
        <v>78</v>
      </c>
      <c r="D46" s="4" t="s">
        <v>76</v>
      </c>
      <c r="E46" s="14">
        <v>0.35</v>
      </c>
      <c r="F46" s="14">
        <f t="shared" si="0"/>
        <v>10.749999999999998</v>
      </c>
      <c r="G46" s="14">
        <v>1</v>
      </c>
      <c r="H46" s="5" t="s">
        <v>77</v>
      </c>
      <c r="I46" s="86" t="s">
        <v>308</v>
      </c>
      <c r="J46" s="14"/>
      <c r="K46" s="14">
        <v>0</v>
      </c>
      <c r="L46" s="14">
        <v>1</v>
      </c>
      <c r="M46" s="14"/>
      <c r="N46" s="14"/>
      <c r="O46" s="14"/>
      <c r="P46" s="14"/>
      <c r="Q46" s="39"/>
      <c r="R46" s="9"/>
      <c r="S46" s="10"/>
      <c r="T46" s="20"/>
      <c r="U46" s="27"/>
      <c r="V46" s="40"/>
      <c r="W46" s="40"/>
    </row>
    <row r="47" spans="1:23" s="41" customFormat="1" ht="24" customHeight="1">
      <c r="A47" s="14">
        <v>43</v>
      </c>
      <c r="B47" s="118"/>
      <c r="C47" s="38" t="s">
        <v>79</v>
      </c>
      <c r="D47" s="4" t="s">
        <v>76</v>
      </c>
      <c r="E47" s="14">
        <v>0.3</v>
      </c>
      <c r="F47" s="14">
        <f t="shared" si="0"/>
        <v>11.049999999999999</v>
      </c>
      <c r="G47" s="14">
        <v>1</v>
      </c>
      <c r="H47" s="5" t="s">
        <v>77</v>
      </c>
      <c r="I47" s="4" t="s">
        <v>467</v>
      </c>
      <c r="J47" s="14"/>
      <c r="K47" s="14">
        <v>0</v>
      </c>
      <c r="L47" s="14">
        <v>1</v>
      </c>
      <c r="M47" s="14"/>
      <c r="N47" s="14"/>
      <c r="O47" s="14"/>
      <c r="P47" s="14"/>
      <c r="Q47" s="39"/>
      <c r="R47" s="86"/>
      <c r="S47" s="10"/>
      <c r="T47" s="20"/>
      <c r="U47" s="27"/>
      <c r="V47" s="40"/>
      <c r="W47" s="40"/>
    </row>
    <row r="48" spans="1:23" s="41" customFormat="1" ht="24" customHeight="1">
      <c r="A48" s="14">
        <v>44</v>
      </c>
      <c r="B48" s="118"/>
      <c r="C48" s="38" t="s">
        <v>80</v>
      </c>
      <c r="D48" s="4" t="s">
        <v>76</v>
      </c>
      <c r="E48" s="14">
        <v>0.85</v>
      </c>
      <c r="F48" s="14">
        <f t="shared" si="0"/>
        <v>11.899999999999999</v>
      </c>
      <c r="G48" s="14">
        <v>1</v>
      </c>
      <c r="H48" s="5" t="s">
        <v>77</v>
      </c>
      <c r="I48" s="4" t="s">
        <v>468</v>
      </c>
      <c r="J48" s="14"/>
      <c r="K48" s="14">
        <v>0</v>
      </c>
      <c r="L48" s="14">
        <v>1</v>
      </c>
      <c r="M48" s="14"/>
      <c r="N48" s="14"/>
      <c r="O48" s="14"/>
      <c r="P48" s="14"/>
      <c r="Q48" s="39"/>
      <c r="R48" s="4"/>
      <c r="S48" s="10"/>
      <c r="T48" s="20"/>
      <c r="U48" s="27"/>
      <c r="V48" s="40"/>
      <c r="W48" s="40"/>
    </row>
    <row r="49" spans="1:23" s="41" customFormat="1" ht="24" customHeight="1">
      <c r="A49" s="14">
        <v>45</v>
      </c>
      <c r="B49" s="119"/>
      <c r="C49" s="38" t="s">
        <v>275</v>
      </c>
      <c r="D49" s="4" t="s">
        <v>76</v>
      </c>
      <c r="E49" s="14">
        <v>0.8</v>
      </c>
      <c r="F49" s="14">
        <f t="shared" si="0"/>
        <v>12.7</v>
      </c>
      <c r="G49" s="14">
        <v>1</v>
      </c>
      <c r="H49" s="5" t="s">
        <v>77</v>
      </c>
      <c r="I49" s="86" t="s">
        <v>338</v>
      </c>
      <c r="J49" s="14"/>
      <c r="K49" s="14">
        <v>0</v>
      </c>
      <c r="L49" s="14">
        <v>1</v>
      </c>
      <c r="M49" s="14"/>
      <c r="N49" s="14"/>
      <c r="O49" s="14"/>
      <c r="P49" s="14"/>
      <c r="Q49" s="39"/>
      <c r="R49" s="4"/>
      <c r="S49" s="10"/>
      <c r="T49" s="20"/>
      <c r="U49" s="27"/>
      <c r="V49" s="40"/>
      <c r="W49" s="40"/>
    </row>
    <row r="50" spans="1:23" s="51" customFormat="1" ht="24" customHeight="1">
      <c r="A50" s="7">
        <v>46</v>
      </c>
      <c r="B50" s="125" t="s">
        <v>81</v>
      </c>
      <c r="C50" s="49" t="s">
        <v>82</v>
      </c>
      <c r="D50" s="7" t="s">
        <v>76</v>
      </c>
      <c r="E50" s="7">
        <v>2</v>
      </c>
      <c r="F50" s="7">
        <f t="shared" si="0"/>
        <v>14.7</v>
      </c>
      <c r="G50" s="7" t="s">
        <v>59</v>
      </c>
      <c r="H50" s="7" t="s">
        <v>77</v>
      </c>
      <c r="I50" s="8"/>
      <c r="J50" s="7"/>
      <c r="K50" s="7">
        <v>0</v>
      </c>
      <c r="L50" s="7" t="s">
        <v>59</v>
      </c>
      <c r="M50" s="7"/>
      <c r="N50" s="7"/>
      <c r="O50" s="7"/>
      <c r="P50" s="7"/>
      <c r="Q50" s="50"/>
      <c r="R50" s="12"/>
      <c r="S50" s="12"/>
      <c r="T50" s="21"/>
      <c r="U50" s="28"/>
      <c r="V50" s="28"/>
      <c r="W50" s="28"/>
    </row>
    <row r="51" spans="1:23" s="51" customFormat="1" ht="24" customHeight="1">
      <c r="A51" s="7">
        <v>47</v>
      </c>
      <c r="B51" s="126"/>
      <c r="C51" s="49" t="s">
        <v>276</v>
      </c>
      <c r="D51" s="7" t="s">
        <v>83</v>
      </c>
      <c r="E51" s="7">
        <v>2.9</v>
      </c>
      <c r="F51" s="7">
        <f t="shared" si="0"/>
        <v>17.599999999999998</v>
      </c>
      <c r="G51" s="7">
        <v>3</v>
      </c>
      <c r="H51" s="7" t="s">
        <v>83</v>
      </c>
      <c r="I51" s="8" t="s">
        <v>469</v>
      </c>
      <c r="J51" s="7"/>
      <c r="K51" s="7">
        <v>2</v>
      </c>
      <c r="L51" s="7">
        <v>1</v>
      </c>
      <c r="M51" s="7"/>
      <c r="N51" s="7"/>
      <c r="O51" s="7"/>
      <c r="P51" s="7"/>
      <c r="Q51" s="50"/>
      <c r="R51" s="110" t="s">
        <v>470</v>
      </c>
      <c r="S51" s="12">
        <v>19</v>
      </c>
      <c r="T51" s="21">
        <v>2</v>
      </c>
      <c r="U51" s="29" t="s">
        <v>259</v>
      </c>
      <c r="V51" s="28"/>
      <c r="W51" s="28"/>
    </row>
    <row r="52" spans="1:23" s="51" customFormat="1" ht="24" customHeight="1">
      <c r="A52" s="7">
        <v>48</v>
      </c>
      <c r="B52" s="126"/>
      <c r="C52" s="49" t="s">
        <v>84</v>
      </c>
      <c r="D52" s="7" t="s">
        <v>83</v>
      </c>
      <c r="E52" s="7">
        <v>0.14</v>
      </c>
      <c r="F52" s="7">
        <f t="shared" si="0"/>
        <v>17.74</v>
      </c>
      <c r="G52" s="7" t="s">
        <v>59</v>
      </c>
      <c r="H52" s="7" t="s">
        <v>83</v>
      </c>
      <c r="I52" s="8"/>
      <c r="J52" s="7"/>
      <c r="K52" s="7">
        <v>0</v>
      </c>
      <c r="L52" s="7">
        <v>1</v>
      </c>
      <c r="M52" s="7"/>
      <c r="N52" s="7"/>
      <c r="O52" s="7"/>
      <c r="P52" s="7"/>
      <c r="Q52" s="50"/>
      <c r="R52" s="12" t="s">
        <v>471</v>
      </c>
      <c r="S52" s="12"/>
      <c r="T52" s="21"/>
      <c r="U52" s="28"/>
      <c r="V52" s="28"/>
      <c r="W52" s="28"/>
    </row>
    <row r="53" spans="1:23" s="51" customFormat="1" ht="24" customHeight="1">
      <c r="A53" s="7">
        <v>49</v>
      </c>
      <c r="B53" s="126"/>
      <c r="C53" s="49" t="s">
        <v>85</v>
      </c>
      <c r="D53" s="7" t="s">
        <v>83</v>
      </c>
      <c r="E53" s="7">
        <v>0.35</v>
      </c>
      <c r="F53" s="7">
        <f t="shared" si="0"/>
        <v>18.09</v>
      </c>
      <c r="G53" s="7" t="s">
        <v>59</v>
      </c>
      <c r="H53" s="7" t="s">
        <v>83</v>
      </c>
      <c r="I53" s="8"/>
      <c r="J53" s="7"/>
      <c r="K53" s="7">
        <v>0</v>
      </c>
      <c r="L53" s="7" t="s">
        <v>59</v>
      </c>
      <c r="M53" s="7"/>
      <c r="N53" s="7"/>
      <c r="O53" s="7"/>
      <c r="P53" s="7"/>
      <c r="Q53" s="50"/>
      <c r="R53" s="12"/>
      <c r="S53" s="12"/>
      <c r="T53" s="21"/>
      <c r="U53" s="28"/>
      <c r="V53" s="28"/>
      <c r="W53" s="28"/>
    </row>
    <row r="54" spans="1:23" s="51" customFormat="1" ht="24" customHeight="1" thickBot="1">
      <c r="A54" s="7">
        <v>50</v>
      </c>
      <c r="B54" s="126"/>
      <c r="C54" s="49" t="s">
        <v>86</v>
      </c>
      <c r="D54" s="7" t="s">
        <v>83</v>
      </c>
      <c r="E54" s="7">
        <v>0.22</v>
      </c>
      <c r="F54" s="7">
        <f t="shared" si="0"/>
        <v>18.31</v>
      </c>
      <c r="G54" s="7">
        <v>1</v>
      </c>
      <c r="H54" s="7" t="s">
        <v>83</v>
      </c>
      <c r="I54" s="92" t="s">
        <v>410</v>
      </c>
      <c r="J54" s="7"/>
      <c r="K54" s="7">
        <v>0</v>
      </c>
      <c r="L54" s="7">
        <v>1</v>
      </c>
      <c r="M54" s="7"/>
      <c r="N54" s="7"/>
      <c r="O54" s="7"/>
      <c r="P54" s="7"/>
      <c r="Q54" s="50"/>
      <c r="R54" s="12"/>
      <c r="S54" s="12"/>
      <c r="T54" s="21"/>
      <c r="U54" s="28"/>
      <c r="V54" s="28"/>
      <c r="W54" s="28"/>
    </row>
    <row r="55" spans="1:74" s="53" customFormat="1" ht="24" customHeight="1" thickBot="1">
      <c r="A55" s="7">
        <v>51</v>
      </c>
      <c r="B55" s="127"/>
      <c r="C55" s="49" t="s">
        <v>87</v>
      </c>
      <c r="D55" s="7" t="s">
        <v>83</v>
      </c>
      <c r="E55" s="7">
        <v>0.14</v>
      </c>
      <c r="F55" s="7">
        <f t="shared" si="0"/>
        <v>18.45</v>
      </c>
      <c r="G55" s="7" t="s">
        <v>59</v>
      </c>
      <c r="H55" s="7" t="s">
        <v>83</v>
      </c>
      <c r="I55" s="8"/>
      <c r="J55" s="7"/>
      <c r="K55" s="7">
        <v>0</v>
      </c>
      <c r="L55" s="7" t="s">
        <v>59</v>
      </c>
      <c r="M55" s="7"/>
      <c r="N55" s="7"/>
      <c r="O55" s="7"/>
      <c r="P55" s="7"/>
      <c r="Q55" s="50"/>
      <c r="R55" s="12"/>
      <c r="S55" s="12"/>
      <c r="T55" s="21"/>
      <c r="U55" s="28"/>
      <c r="V55" s="28"/>
      <c r="W55" s="28"/>
      <c r="X55" s="52"/>
      <c r="Y55" s="52"/>
      <c r="Z55" s="52"/>
      <c r="AA55" s="52"/>
      <c r="AB55" s="52"/>
      <c r="AC55" s="52"/>
      <c r="AD55" s="52"/>
      <c r="AE55" s="52"/>
      <c r="AF55" s="52"/>
      <c r="AG55" s="52"/>
      <c r="AH55" s="52"/>
      <c r="AI55" s="52"/>
      <c r="AJ55" s="52"/>
      <c r="AK55" s="52"/>
      <c r="AL55" s="52"/>
      <c r="AM55" s="52"/>
      <c r="AN55" s="52"/>
      <c r="AO55" s="52"/>
      <c r="AP55" s="52"/>
      <c r="AQ55" s="52"/>
      <c r="AR55" s="52"/>
      <c r="AS55" s="52"/>
      <c r="AT55" s="52"/>
      <c r="AU55" s="52"/>
      <c r="AV55" s="52"/>
      <c r="AW55" s="52"/>
      <c r="AX55" s="52"/>
      <c r="AY55" s="52"/>
      <c r="AZ55" s="52"/>
      <c r="BA55" s="52"/>
      <c r="BB55" s="52"/>
      <c r="BC55" s="52"/>
      <c r="BD55" s="52"/>
      <c r="BE55" s="52"/>
      <c r="BF55" s="52"/>
      <c r="BG55" s="52"/>
      <c r="BH55" s="52"/>
      <c r="BI55" s="52"/>
      <c r="BJ55" s="52"/>
      <c r="BK55" s="52"/>
      <c r="BL55" s="52"/>
      <c r="BM55" s="52"/>
      <c r="BN55" s="52"/>
      <c r="BO55" s="52"/>
      <c r="BP55" s="52"/>
      <c r="BQ55" s="52"/>
      <c r="BR55" s="52"/>
      <c r="BS55" s="52"/>
      <c r="BT55" s="52"/>
      <c r="BU55" s="52"/>
      <c r="BV55" s="52"/>
    </row>
    <row r="56" spans="1:74" s="48" customFormat="1" ht="24" customHeight="1" thickBot="1">
      <c r="A56" s="14">
        <v>52</v>
      </c>
      <c r="B56" s="117" t="s">
        <v>88</v>
      </c>
      <c r="C56" s="54" t="s">
        <v>277</v>
      </c>
      <c r="D56" s="14" t="s">
        <v>83</v>
      </c>
      <c r="E56" s="14">
        <v>0.1</v>
      </c>
      <c r="F56" s="14">
        <f t="shared" si="0"/>
        <v>18.55</v>
      </c>
      <c r="G56" s="14">
        <v>3</v>
      </c>
      <c r="H56" s="9" t="s">
        <v>83</v>
      </c>
      <c r="I56" s="9" t="s">
        <v>428</v>
      </c>
      <c r="J56" s="14" t="s">
        <v>40</v>
      </c>
      <c r="K56" s="14">
        <v>1</v>
      </c>
      <c r="L56" s="14">
        <v>2</v>
      </c>
      <c r="M56" s="14"/>
      <c r="N56" s="14"/>
      <c r="O56" s="14"/>
      <c r="P56" s="14"/>
      <c r="Q56" s="39"/>
      <c r="R56" s="10"/>
      <c r="S56" s="10">
        <v>20</v>
      </c>
      <c r="T56" s="20">
        <v>2</v>
      </c>
      <c r="U56" s="25" t="s">
        <v>259</v>
      </c>
      <c r="V56" s="40"/>
      <c r="W56" s="40"/>
      <c r="X56" s="55"/>
      <c r="Y56" s="55"/>
      <c r="Z56" s="55"/>
      <c r="AA56" s="55"/>
      <c r="AB56" s="55"/>
      <c r="AC56" s="55"/>
      <c r="AD56" s="55"/>
      <c r="AE56" s="55"/>
      <c r="AF56" s="55"/>
      <c r="AG56" s="55"/>
      <c r="AH56" s="55"/>
      <c r="AI56" s="55"/>
      <c r="AJ56" s="55"/>
      <c r="AK56" s="55"/>
      <c r="AL56" s="55"/>
      <c r="AM56" s="55"/>
      <c r="AN56" s="55"/>
      <c r="AO56" s="55"/>
      <c r="AP56" s="55"/>
      <c r="AQ56" s="55"/>
      <c r="AR56" s="55"/>
      <c r="AS56" s="55"/>
      <c r="AT56" s="55"/>
      <c r="AU56" s="55"/>
      <c r="AV56" s="55"/>
      <c r="AW56" s="55"/>
      <c r="AX56" s="55"/>
      <c r="AY56" s="55"/>
      <c r="AZ56" s="55"/>
      <c r="BA56" s="55"/>
      <c r="BB56" s="55"/>
      <c r="BC56" s="55"/>
      <c r="BD56" s="55"/>
      <c r="BE56" s="55"/>
      <c r="BF56" s="55"/>
      <c r="BG56" s="55"/>
      <c r="BH56" s="55"/>
      <c r="BI56" s="55"/>
      <c r="BJ56" s="55"/>
      <c r="BK56" s="55"/>
      <c r="BL56" s="55"/>
      <c r="BM56" s="55"/>
      <c r="BN56" s="55"/>
      <c r="BO56" s="55"/>
      <c r="BP56" s="55"/>
      <c r="BQ56" s="55"/>
      <c r="BR56" s="55"/>
      <c r="BS56" s="55"/>
      <c r="BT56" s="55"/>
      <c r="BU56" s="55"/>
      <c r="BV56" s="55"/>
    </row>
    <row r="57" spans="1:74" s="48" customFormat="1" ht="24" customHeight="1" thickBot="1">
      <c r="A57" s="14">
        <v>53</v>
      </c>
      <c r="B57" s="118"/>
      <c r="C57" s="54" t="s">
        <v>89</v>
      </c>
      <c r="D57" s="14" t="s">
        <v>83</v>
      </c>
      <c r="E57" s="14">
        <v>0.26</v>
      </c>
      <c r="F57" s="14">
        <f t="shared" si="0"/>
        <v>18.810000000000002</v>
      </c>
      <c r="G57" s="14">
        <v>1</v>
      </c>
      <c r="H57" s="9" t="s">
        <v>83</v>
      </c>
      <c r="I57" s="77" t="s">
        <v>421</v>
      </c>
      <c r="J57" s="14"/>
      <c r="K57" s="14">
        <v>0</v>
      </c>
      <c r="L57" s="14">
        <v>1</v>
      </c>
      <c r="M57" s="14"/>
      <c r="N57" s="14"/>
      <c r="O57" s="14"/>
      <c r="P57" s="14"/>
      <c r="Q57" s="39"/>
      <c r="R57" s="10"/>
      <c r="S57" s="10"/>
      <c r="T57" s="20"/>
      <c r="U57" s="27"/>
      <c r="V57" s="40"/>
      <c r="W57" s="40"/>
      <c r="X57" s="55"/>
      <c r="Y57" s="55"/>
      <c r="Z57" s="55"/>
      <c r="AA57" s="55"/>
      <c r="AB57" s="55"/>
      <c r="AC57" s="55"/>
      <c r="AD57" s="55"/>
      <c r="AE57" s="55"/>
      <c r="AF57" s="55"/>
      <c r="AG57" s="55"/>
      <c r="AH57" s="55"/>
      <c r="AI57" s="55"/>
      <c r="AJ57" s="55"/>
      <c r="AK57" s="55"/>
      <c r="AL57" s="55"/>
      <c r="AM57" s="55"/>
      <c r="AN57" s="55"/>
      <c r="AO57" s="55"/>
      <c r="AP57" s="55"/>
      <c r="AQ57" s="55"/>
      <c r="AR57" s="55"/>
      <c r="AS57" s="55"/>
      <c r="AT57" s="55"/>
      <c r="AU57" s="55"/>
      <c r="AV57" s="55"/>
      <c r="AW57" s="55"/>
      <c r="AX57" s="55"/>
      <c r="AY57" s="55"/>
      <c r="AZ57" s="55"/>
      <c r="BA57" s="55"/>
      <c r="BB57" s="55"/>
      <c r="BC57" s="55"/>
      <c r="BD57" s="55"/>
      <c r="BE57" s="55"/>
      <c r="BF57" s="55"/>
      <c r="BG57" s="55"/>
      <c r="BH57" s="55"/>
      <c r="BI57" s="55"/>
      <c r="BJ57" s="55"/>
      <c r="BK57" s="55"/>
      <c r="BL57" s="55"/>
      <c r="BM57" s="55"/>
      <c r="BN57" s="55"/>
      <c r="BO57" s="55"/>
      <c r="BP57" s="55"/>
      <c r="BQ57" s="55"/>
      <c r="BR57" s="55"/>
      <c r="BS57" s="55"/>
      <c r="BT57" s="55"/>
      <c r="BU57" s="55"/>
      <c r="BV57" s="55"/>
    </row>
    <row r="58" spans="1:23" s="55" customFormat="1" ht="24" customHeight="1">
      <c r="A58" s="14">
        <v>54</v>
      </c>
      <c r="B58" s="118"/>
      <c r="C58" s="54" t="s">
        <v>90</v>
      </c>
      <c r="D58" s="14" t="s">
        <v>83</v>
      </c>
      <c r="E58" s="14">
        <v>0.08</v>
      </c>
      <c r="F58" s="14">
        <f t="shared" si="0"/>
        <v>18.89</v>
      </c>
      <c r="G58" s="14" t="s">
        <v>59</v>
      </c>
      <c r="H58" s="9" t="s">
        <v>83</v>
      </c>
      <c r="I58" s="4"/>
      <c r="J58" s="14"/>
      <c r="K58" s="14">
        <v>0</v>
      </c>
      <c r="L58" s="14" t="s">
        <v>59</v>
      </c>
      <c r="M58" s="14"/>
      <c r="N58" s="14"/>
      <c r="O58" s="14"/>
      <c r="P58" s="14"/>
      <c r="Q58" s="39"/>
      <c r="R58" s="10"/>
      <c r="S58" s="10"/>
      <c r="T58" s="20"/>
      <c r="U58" s="27"/>
      <c r="V58" s="40"/>
      <c r="W58" s="40"/>
    </row>
    <row r="59" spans="1:23" s="41" customFormat="1" ht="24" customHeight="1" thickBot="1">
      <c r="A59" s="14">
        <v>55</v>
      </c>
      <c r="B59" s="118"/>
      <c r="C59" s="54" t="s">
        <v>91</v>
      </c>
      <c r="D59" s="14" t="s">
        <v>83</v>
      </c>
      <c r="E59" s="20">
        <v>0.21</v>
      </c>
      <c r="F59" s="14">
        <f t="shared" si="0"/>
        <v>19.1</v>
      </c>
      <c r="G59" s="14">
        <v>1</v>
      </c>
      <c r="H59" s="9" t="s">
        <v>83</v>
      </c>
      <c r="I59" s="77" t="s">
        <v>420</v>
      </c>
      <c r="J59" s="20"/>
      <c r="K59" s="14">
        <v>0</v>
      </c>
      <c r="L59" s="14">
        <v>1</v>
      </c>
      <c r="M59" s="40"/>
      <c r="N59" s="40"/>
      <c r="O59" s="40"/>
      <c r="P59" s="40"/>
      <c r="Q59" s="56"/>
      <c r="R59" s="10"/>
      <c r="S59" s="10"/>
      <c r="T59" s="20"/>
      <c r="U59" s="27"/>
      <c r="V59" s="40"/>
      <c r="W59" s="40"/>
    </row>
    <row r="60" spans="1:74" s="48" customFormat="1" ht="24" customHeight="1" thickBot="1">
      <c r="A60" s="14">
        <v>56</v>
      </c>
      <c r="B60" s="118"/>
      <c r="C60" s="54" t="s">
        <v>92</v>
      </c>
      <c r="D60" s="14" t="s">
        <v>83</v>
      </c>
      <c r="E60" s="14">
        <v>0.04</v>
      </c>
      <c r="F60" s="14">
        <f t="shared" si="0"/>
        <v>19.14</v>
      </c>
      <c r="G60" s="14">
        <v>1</v>
      </c>
      <c r="H60" s="9" t="s">
        <v>83</v>
      </c>
      <c r="I60" s="4" t="s">
        <v>427</v>
      </c>
      <c r="J60" s="14"/>
      <c r="K60" s="14">
        <v>0</v>
      </c>
      <c r="L60" s="14">
        <v>1</v>
      </c>
      <c r="M60" s="14"/>
      <c r="N60" s="14"/>
      <c r="O60" s="14"/>
      <c r="P60" s="14"/>
      <c r="Q60" s="39"/>
      <c r="R60" s="10"/>
      <c r="S60" s="10"/>
      <c r="T60" s="20"/>
      <c r="U60" s="27"/>
      <c r="V60" s="40"/>
      <c r="W60" s="40"/>
      <c r="X60" s="55"/>
      <c r="Y60" s="55"/>
      <c r="Z60" s="55"/>
      <c r="AA60" s="55"/>
      <c r="AB60" s="55"/>
      <c r="AC60" s="55"/>
      <c r="AD60" s="55"/>
      <c r="AE60" s="55"/>
      <c r="AF60" s="55"/>
      <c r="AG60" s="55"/>
      <c r="AH60" s="55"/>
      <c r="AI60" s="55"/>
      <c r="AJ60" s="55"/>
      <c r="AK60" s="55"/>
      <c r="AL60" s="55"/>
      <c r="AM60" s="55"/>
      <c r="AN60" s="55"/>
      <c r="AO60" s="55"/>
      <c r="AP60" s="55"/>
      <c r="AQ60" s="55"/>
      <c r="AR60" s="55"/>
      <c r="AS60" s="55"/>
      <c r="AT60" s="55"/>
      <c r="AU60" s="55"/>
      <c r="AV60" s="55"/>
      <c r="AW60" s="55"/>
      <c r="AX60" s="55"/>
      <c r="AY60" s="55"/>
      <c r="AZ60" s="55"/>
      <c r="BA60" s="55"/>
      <c r="BB60" s="55"/>
      <c r="BC60" s="55"/>
      <c r="BD60" s="55"/>
      <c r="BE60" s="55"/>
      <c r="BF60" s="55"/>
      <c r="BG60" s="55"/>
      <c r="BH60" s="55"/>
      <c r="BI60" s="55"/>
      <c r="BJ60" s="55"/>
      <c r="BK60" s="55"/>
      <c r="BL60" s="55"/>
      <c r="BM60" s="55"/>
      <c r="BN60" s="55"/>
      <c r="BO60" s="55"/>
      <c r="BP60" s="55"/>
      <c r="BQ60" s="55"/>
      <c r="BR60" s="55"/>
      <c r="BS60" s="55"/>
      <c r="BT60" s="55"/>
      <c r="BU60" s="55"/>
      <c r="BV60" s="55"/>
    </row>
    <row r="61" spans="1:74" s="48" customFormat="1" ht="24" customHeight="1" thickBot="1">
      <c r="A61" s="14">
        <v>57</v>
      </c>
      <c r="B61" s="118"/>
      <c r="C61" s="54" t="s">
        <v>5</v>
      </c>
      <c r="D61" s="14" t="s">
        <v>83</v>
      </c>
      <c r="E61" s="14">
        <v>0.1</v>
      </c>
      <c r="F61" s="14">
        <f t="shared" si="0"/>
        <v>19.240000000000002</v>
      </c>
      <c r="G61" s="14" t="s">
        <v>59</v>
      </c>
      <c r="H61" s="9" t="s">
        <v>83</v>
      </c>
      <c r="I61" s="4"/>
      <c r="J61" s="14"/>
      <c r="K61" s="14">
        <v>0</v>
      </c>
      <c r="L61" s="14" t="s">
        <v>59</v>
      </c>
      <c r="M61" s="14"/>
      <c r="N61" s="14"/>
      <c r="O61" s="14"/>
      <c r="P61" s="14"/>
      <c r="Q61" s="39"/>
      <c r="R61" s="10"/>
      <c r="S61" s="10"/>
      <c r="T61" s="20"/>
      <c r="U61" s="27"/>
      <c r="V61" s="40"/>
      <c r="W61" s="40"/>
      <c r="X61" s="55"/>
      <c r="Y61" s="55"/>
      <c r="Z61" s="55"/>
      <c r="AA61" s="55"/>
      <c r="AB61" s="55"/>
      <c r="AC61" s="55"/>
      <c r="AD61" s="55"/>
      <c r="AE61" s="55"/>
      <c r="AF61" s="55"/>
      <c r="AG61" s="55"/>
      <c r="AH61" s="55"/>
      <c r="AI61" s="55"/>
      <c r="AJ61" s="55"/>
      <c r="AK61" s="55"/>
      <c r="AL61" s="55"/>
      <c r="AM61" s="55"/>
      <c r="AN61" s="55"/>
      <c r="AO61" s="55"/>
      <c r="AP61" s="55"/>
      <c r="AQ61" s="55"/>
      <c r="AR61" s="55"/>
      <c r="AS61" s="55"/>
      <c r="AT61" s="55"/>
      <c r="AU61" s="55"/>
      <c r="AV61" s="55"/>
      <c r="AW61" s="55"/>
      <c r="AX61" s="55"/>
      <c r="AY61" s="55"/>
      <c r="AZ61" s="55"/>
      <c r="BA61" s="55"/>
      <c r="BB61" s="55"/>
      <c r="BC61" s="55"/>
      <c r="BD61" s="55"/>
      <c r="BE61" s="55"/>
      <c r="BF61" s="55"/>
      <c r="BG61" s="55"/>
      <c r="BH61" s="55"/>
      <c r="BI61" s="55"/>
      <c r="BJ61" s="55"/>
      <c r="BK61" s="55"/>
      <c r="BL61" s="55"/>
      <c r="BM61" s="55"/>
      <c r="BN61" s="55"/>
      <c r="BO61" s="55"/>
      <c r="BP61" s="55"/>
      <c r="BQ61" s="55"/>
      <c r="BR61" s="55"/>
      <c r="BS61" s="55"/>
      <c r="BT61" s="55"/>
      <c r="BU61" s="55"/>
      <c r="BV61" s="55"/>
    </row>
    <row r="62" spans="1:74" s="57" customFormat="1" ht="24" customHeight="1" thickBot="1">
      <c r="A62" s="14">
        <v>58</v>
      </c>
      <c r="B62" s="118"/>
      <c r="C62" s="54" t="s">
        <v>93</v>
      </c>
      <c r="D62" s="14" t="s">
        <v>83</v>
      </c>
      <c r="E62" s="14">
        <v>0.11</v>
      </c>
      <c r="F62" s="14">
        <f t="shared" si="0"/>
        <v>19.35</v>
      </c>
      <c r="G62" s="14">
        <v>1</v>
      </c>
      <c r="H62" s="9" t="s">
        <v>83</v>
      </c>
      <c r="I62" s="4" t="s">
        <v>426</v>
      </c>
      <c r="J62" s="14"/>
      <c r="K62" s="14">
        <v>0</v>
      </c>
      <c r="L62" s="14">
        <v>1</v>
      </c>
      <c r="M62" s="14"/>
      <c r="N62" s="14"/>
      <c r="O62" s="14"/>
      <c r="P62" s="14"/>
      <c r="Q62" s="39"/>
      <c r="R62" s="10"/>
      <c r="S62" s="10"/>
      <c r="T62" s="20"/>
      <c r="U62" s="27"/>
      <c r="V62" s="40"/>
      <c r="W62" s="40"/>
      <c r="X62" s="55"/>
      <c r="Y62" s="55"/>
      <c r="Z62" s="55"/>
      <c r="AA62" s="55"/>
      <c r="AB62" s="55"/>
      <c r="AC62" s="55"/>
      <c r="AD62" s="55"/>
      <c r="AE62" s="55"/>
      <c r="AF62" s="55"/>
      <c r="AG62" s="55"/>
      <c r="AH62" s="55"/>
      <c r="AI62" s="55"/>
      <c r="AJ62" s="55"/>
      <c r="AK62" s="55"/>
      <c r="AL62" s="55"/>
      <c r="AM62" s="55"/>
      <c r="AN62" s="55"/>
      <c r="AO62" s="55"/>
      <c r="AP62" s="55"/>
      <c r="AQ62" s="55"/>
      <c r="AR62" s="55"/>
      <c r="AS62" s="55"/>
      <c r="AT62" s="55"/>
      <c r="AU62" s="55"/>
      <c r="AV62" s="55"/>
      <c r="AW62" s="55"/>
      <c r="AX62" s="55"/>
      <c r="AY62" s="55"/>
      <c r="AZ62" s="55"/>
      <c r="BA62" s="55"/>
      <c r="BB62" s="55"/>
      <c r="BC62" s="55"/>
      <c r="BD62" s="55"/>
      <c r="BE62" s="55"/>
      <c r="BF62" s="55"/>
      <c r="BG62" s="55"/>
      <c r="BH62" s="55"/>
      <c r="BI62" s="55"/>
      <c r="BJ62" s="55"/>
      <c r="BK62" s="55"/>
      <c r="BL62" s="55"/>
      <c r="BM62" s="55"/>
      <c r="BN62" s="55"/>
      <c r="BO62" s="55"/>
      <c r="BP62" s="55"/>
      <c r="BQ62" s="55"/>
      <c r="BR62" s="55"/>
      <c r="BS62" s="55"/>
      <c r="BT62" s="55"/>
      <c r="BU62" s="55"/>
      <c r="BV62" s="55"/>
    </row>
    <row r="63" spans="1:74" s="48" customFormat="1" ht="24" customHeight="1" thickBot="1">
      <c r="A63" s="14">
        <v>59</v>
      </c>
      <c r="B63" s="118"/>
      <c r="C63" s="54" t="s">
        <v>94</v>
      </c>
      <c r="D63" s="14" t="s">
        <v>83</v>
      </c>
      <c r="E63" s="14">
        <v>0.91</v>
      </c>
      <c r="F63" s="14">
        <f t="shared" si="0"/>
        <v>20.26</v>
      </c>
      <c r="G63" s="14" t="s">
        <v>59</v>
      </c>
      <c r="H63" s="9" t="s">
        <v>83</v>
      </c>
      <c r="I63" s="4"/>
      <c r="J63" s="14"/>
      <c r="K63" s="14">
        <v>0</v>
      </c>
      <c r="L63" s="14" t="s">
        <v>59</v>
      </c>
      <c r="M63" s="14"/>
      <c r="N63" s="14"/>
      <c r="O63" s="14"/>
      <c r="P63" s="14"/>
      <c r="Q63" s="39"/>
      <c r="R63" s="10"/>
      <c r="S63" s="10"/>
      <c r="T63" s="20"/>
      <c r="U63" s="27"/>
      <c r="V63" s="40"/>
      <c r="W63" s="40"/>
      <c r="X63" s="55"/>
      <c r="Y63" s="55"/>
      <c r="Z63" s="55"/>
      <c r="AA63" s="55"/>
      <c r="AB63" s="55"/>
      <c r="AC63" s="55"/>
      <c r="AD63" s="55"/>
      <c r="AE63" s="55"/>
      <c r="AF63" s="55"/>
      <c r="AG63" s="55"/>
      <c r="AH63" s="55"/>
      <c r="AI63" s="55"/>
      <c r="AJ63" s="55"/>
      <c r="AK63" s="55"/>
      <c r="AL63" s="55"/>
      <c r="AM63" s="55"/>
      <c r="AN63" s="55"/>
      <c r="AO63" s="55"/>
      <c r="AP63" s="55"/>
      <c r="AQ63" s="55"/>
      <c r="AR63" s="55"/>
      <c r="AS63" s="55"/>
      <c r="AT63" s="55"/>
      <c r="AU63" s="55"/>
      <c r="AV63" s="55"/>
      <c r="AW63" s="55"/>
      <c r="AX63" s="55"/>
      <c r="AY63" s="55"/>
      <c r="AZ63" s="55"/>
      <c r="BA63" s="55"/>
      <c r="BB63" s="55"/>
      <c r="BC63" s="55"/>
      <c r="BD63" s="55"/>
      <c r="BE63" s="55"/>
      <c r="BF63" s="55"/>
      <c r="BG63" s="55"/>
      <c r="BH63" s="55"/>
      <c r="BI63" s="55"/>
      <c r="BJ63" s="55"/>
      <c r="BK63" s="55"/>
      <c r="BL63" s="55"/>
      <c r="BM63" s="55"/>
      <c r="BN63" s="55"/>
      <c r="BO63" s="55"/>
      <c r="BP63" s="55"/>
      <c r="BQ63" s="55"/>
      <c r="BR63" s="55"/>
      <c r="BS63" s="55"/>
      <c r="BT63" s="55"/>
      <c r="BU63" s="55"/>
      <c r="BV63" s="55"/>
    </row>
    <row r="64" spans="1:74" s="48" customFormat="1" ht="24" customHeight="1" thickBot="1">
      <c r="A64" s="14">
        <v>60</v>
      </c>
      <c r="B64" s="118"/>
      <c r="C64" s="54" t="s">
        <v>95</v>
      </c>
      <c r="D64" s="14" t="s">
        <v>83</v>
      </c>
      <c r="E64" s="14">
        <v>0.84</v>
      </c>
      <c r="F64" s="14">
        <f t="shared" si="0"/>
        <v>21.1</v>
      </c>
      <c r="G64" s="14" t="s">
        <v>59</v>
      </c>
      <c r="H64" s="9" t="s">
        <v>83</v>
      </c>
      <c r="I64" s="4"/>
      <c r="J64" s="14"/>
      <c r="K64" s="14">
        <v>0</v>
      </c>
      <c r="L64" s="14" t="s">
        <v>59</v>
      </c>
      <c r="M64" s="14"/>
      <c r="N64" s="14"/>
      <c r="O64" s="14"/>
      <c r="P64" s="14"/>
      <c r="Q64" s="39"/>
      <c r="R64" s="10"/>
      <c r="S64" s="10"/>
      <c r="T64" s="20"/>
      <c r="U64" s="27"/>
      <c r="V64" s="40"/>
      <c r="W64" s="40"/>
      <c r="X64" s="55"/>
      <c r="Y64" s="55"/>
      <c r="Z64" s="55"/>
      <c r="AA64" s="55"/>
      <c r="AB64" s="55"/>
      <c r="AC64" s="55"/>
      <c r="AD64" s="55"/>
      <c r="AE64" s="55"/>
      <c r="AF64" s="55"/>
      <c r="AG64" s="55"/>
      <c r="AH64" s="55"/>
      <c r="AI64" s="55"/>
      <c r="AJ64" s="55"/>
      <c r="AK64" s="55"/>
      <c r="AL64" s="55"/>
      <c r="AM64" s="55"/>
      <c r="AN64" s="55"/>
      <c r="AO64" s="55"/>
      <c r="AP64" s="55"/>
      <c r="AQ64" s="55"/>
      <c r="AR64" s="55"/>
      <c r="AS64" s="55"/>
      <c r="AT64" s="55"/>
      <c r="AU64" s="55"/>
      <c r="AV64" s="55"/>
      <c r="AW64" s="55"/>
      <c r="AX64" s="55"/>
      <c r="AY64" s="55"/>
      <c r="AZ64" s="55"/>
      <c r="BA64" s="55"/>
      <c r="BB64" s="55"/>
      <c r="BC64" s="55"/>
      <c r="BD64" s="55"/>
      <c r="BE64" s="55"/>
      <c r="BF64" s="55"/>
      <c r="BG64" s="55"/>
      <c r="BH64" s="55"/>
      <c r="BI64" s="55"/>
      <c r="BJ64" s="55"/>
      <c r="BK64" s="55"/>
      <c r="BL64" s="55"/>
      <c r="BM64" s="55"/>
      <c r="BN64" s="55"/>
      <c r="BO64" s="55"/>
      <c r="BP64" s="55"/>
      <c r="BQ64" s="55"/>
      <c r="BR64" s="55"/>
      <c r="BS64" s="55"/>
      <c r="BT64" s="55"/>
      <c r="BU64" s="55"/>
      <c r="BV64" s="55"/>
    </row>
    <row r="65" spans="1:74" s="48" customFormat="1" ht="24" customHeight="1" thickBot="1">
      <c r="A65" s="14">
        <v>61</v>
      </c>
      <c r="B65" s="118"/>
      <c r="C65" s="54" t="s">
        <v>96</v>
      </c>
      <c r="D65" s="14" t="s">
        <v>83</v>
      </c>
      <c r="E65" s="14">
        <v>0.9</v>
      </c>
      <c r="F65" s="14">
        <f t="shared" si="0"/>
        <v>22</v>
      </c>
      <c r="G65" s="14">
        <v>1</v>
      </c>
      <c r="H65" s="9" t="s">
        <v>83</v>
      </c>
      <c r="I65" s="77" t="s">
        <v>425</v>
      </c>
      <c r="J65" s="14"/>
      <c r="K65" s="14">
        <v>1</v>
      </c>
      <c r="L65" s="14">
        <v>1</v>
      </c>
      <c r="M65" s="14"/>
      <c r="N65" s="14"/>
      <c r="O65" s="14"/>
      <c r="P65" s="14"/>
      <c r="Q65" s="39"/>
      <c r="R65" s="77"/>
      <c r="S65" s="10">
        <v>21</v>
      </c>
      <c r="T65" s="20">
        <v>1</v>
      </c>
      <c r="U65" s="25" t="s">
        <v>259</v>
      </c>
      <c r="V65" s="40"/>
      <c r="W65" s="40"/>
      <c r="X65" s="55"/>
      <c r="Y65" s="55"/>
      <c r="Z65" s="55"/>
      <c r="AA65" s="55"/>
      <c r="AB65" s="55"/>
      <c r="AC65" s="55"/>
      <c r="AD65" s="55"/>
      <c r="AE65" s="55"/>
      <c r="AF65" s="55"/>
      <c r="AG65" s="55"/>
      <c r="AH65" s="55"/>
      <c r="AI65" s="55"/>
      <c r="AJ65" s="55"/>
      <c r="AK65" s="55"/>
      <c r="AL65" s="55"/>
      <c r="AM65" s="55"/>
      <c r="AN65" s="55"/>
      <c r="AO65" s="55"/>
      <c r="AP65" s="55"/>
      <c r="AQ65" s="55"/>
      <c r="AR65" s="55"/>
      <c r="AS65" s="55"/>
      <c r="AT65" s="55"/>
      <c r="AU65" s="55"/>
      <c r="AV65" s="55"/>
      <c r="AW65" s="55"/>
      <c r="AX65" s="55"/>
      <c r="AY65" s="55"/>
      <c r="AZ65" s="55"/>
      <c r="BA65" s="55"/>
      <c r="BB65" s="55"/>
      <c r="BC65" s="55"/>
      <c r="BD65" s="55"/>
      <c r="BE65" s="55"/>
      <c r="BF65" s="55"/>
      <c r="BG65" s="55"/>
      <c r="BH65" s="55"/>
      <c r="BI65" s="55"/>
      <c r="BJ65" s="55"/>
      <c r="BK65" s="55"/>
      <c r="BL65" s="55"/>
      <c r="BM65" s="55"/>
      <c r="BN65" s="55"/>
      <c r="BO65" s="55"/>
      <c r="BP65" s="55"/>
      <c r="BQ65" s="55"/>
      <c r="BR65" s="55"/>
      <c r="BS65" s="55"/>
      <c r="BT65" s="55"/>
      <c r="BU65" s="55"/>
      <c r="BV65" s="55"/>
    </row>
    <row r="66" spans="1:74" s="48" customFormat="1" ht="24" customHeight="1" thickBot="1">
      <c r="A66" s="14">
        <v>62</v>
      </c>
      <c r="B66" s="118"/>
      <c r="C66" s="54" t="s">
        <v>97</v>
      </c>
      <c r="D66" s="14" t="s">
        <v>83</v>
      </c>
      <c r="E66" s="14">
        <v>0.073</v>
      </c>
      <c r="F66" s="14">
        <f t="shared" si="0"/>
        <v>22.073</v>
      </c>
      <c r="G66" s="14">
        <v>2</v>
      </c>
      <c r="H66" s="9" t="s">
        <v>83</v>
      </c>
      <c r="I66" s="77" t="s">
        <v>424</v>
      </c>
      <c r="J66" s="14">
        <v>1</v>
      </c>
      <c r="K66" s="14">
        <v>1</v>
      </c>
      <c r="L66" s="14">
        <v>2</v>
      </c>
      <c r="M66" s="14"/>
      <c r="N66" s="14"/>
      <c r="O66" s="14"/>
      <c r="P66" s="14"/>
      <c r="Q66" s="39"/>
      <c r="R66" s="86" t="s">
        <v>451</v>
      </c>
      <c r="S66" s="79">
        <v>22</v>
      </c>
      <c r="T66" s="20">
        <v>1</v>
      </c>
      <c r="U66" s="25" t="s">
        <v>259</v>
      </c>
      <c r="V66" s="40"/>
      <c r="W66" s="40"/>
      <c r="X66" s="55"/>
      <c r="Y66" s="55"/>
      <c r="Z66" s="55"/>
      <c r="AA66" s="55"/>
      <c r="AB66" s="55"/>
      <c r="AC66" s="55"/>
      <c r="AD66" s="55"/>
      <c r="AE66" s="55"/>
      <c r="AF66" s="55"/>
      <c r="AG66" s="55"/>
      <c r="AH66" s="55"/>
      <c r="AI66" s="55"/>
      <c r="AJ66" s="55"/>
      <c r="AK66" s="55"/>
      <c r="AL66" s="55"/>
      <c r="AM66" s="55"/>
      <c r="AN66" s="55"/>
      <c r="AO66" s="55"/>
      <c r="AP66" s="55"/>
      <c r="AQ66" s="55"/>
      <c r="AR66" s="55"/>
      <c r="AS66" s="55"/>
      <c r="AT66" s="55"/>
      <c r="AU66" s="55"/>
      <c r="AV66" s="55"/>
      <c r="AW66" s="55"/>
      <c r="AX66" s="55"/>
      <c r="AY66" s="55"/>
      <c r="AZ66" s="55"/>
      <c r="BA66" s="55"/>
      <c r="BB66" s="55"/>
      <c r="BC66" s="55"/>
      <c r="BD66" s="55"/>
      <c r="BE66" s="55"/>
      <c r="BF66" s="55"/>
      <c r="BG66" s="55"/>
      <c r="BH66" s="55"/>
      <c r="BI66" s="55"/>
      <c r="BJ66" s="55"/>
      <c r="BK66" s="55"/>
      <c r="BL66" s="55"/>
      <c r="BM66" s="55"/>
      <c r="BN66" s="55"/>
      <c r="BO66" s="55"/>
      <c r="BP66" s="55"/>
      <c r="BQ66" s="55"/>
      <c r="BR66" s="55"/>
      <c r="BS66" s="55"/>
      <c r="BT66" s="55"/>
      <c r="BU66" s="55"/>
      <c r="BV66" s="55"/>
    </row>
    <row r="67" spans="1:74" s="48" customFormat="1" ht="24" customHeight="1" thickBot="1">
      <c r="A67" s="14">
        <v>63</v>
      </c>
      <c r="B67" s="118"/>
      <c r="C67" s="54" t="s">
        <v>98</v>
      </c>
      <c r="D67" s="14" t="s">
        <v>83</v>
      </c>
      <c r="E67" s="14">
        <v>0.27</v>
      </c>
      <c r="F67" s="14">
        <f t="shared" si="0"/>
        <v>22.343</v>
      </c>
      <c r="G67" s="14">
        <v>1</v>
      </c>
      <c r="H67" s="76" t="s">
        <v>83</v>
      </c>
      <c r="I67" s="86" t="s">
        <v>444</v>
      </c>
      <c r="J67" s="74"/>
      <c r="K67" s="14">
        <v>0</v>
      </c>
      <c r="L67" s="14">
        <v>1</v>
      </c>
      <c r="M67" s="14"/>
      <c r="N67" s="14"/>
      <c r="O67" s="14"/>
      <c r="P67" s="14"/>
      <c r="Q67" s="39"/>
      <c r="R67" s="105" t="s">
        <v>452</v>
      </c>
      <c r="S67" s="79"/>
      <c r="T67" s="20"/>
      <c r="U67" s="27"/>
      <c r="V67" s="40"/>
      <c r="W67" s="40"/>
      <c r="X67" s="55"/>
      <c r="Y67" s="55"/>
      <c r="Z67" s="55"/>
      <c r="AA67" s="55"/>
      <c r="AB67" s="55"/>
      <c r="AC67" s="55"/>
      <c r="AD67" s="55"/>
      <c r="AE67" s="55"/>
      <c r="AF67" s="55"/>
      <c r="AG67" s="55"/>
      <c r="AH67" s="55"/>
      <c r="AI67" s="55"/>
      <c r="AJ67" s="55"/>
      <c r="AK67" s="55"/>
      <c r="AL67" s="55"/>
      <c r="AM67" s="55"/>
      <c r="AN67" s="55"/>
      <c r="AO67" s="55"/>
      <c r="AP67" s="55"/>
      <c r="AQ67" s="55"/>
      <c r="AR67" s="55"/>
      <c r="AS67" s="55"/>
      <c r="AT67" s="55"/>
      <c r="AU67" s="55"/>
      <c r="AV67" s="55"/>
      <c r="AW67" s="55"/>
      <c r="AX67" s="55"/>
      <c r="AY67" s="55"/>
      <c r="AZ67" s="55"/>
      <c r="BA67" s="55"/>
      <c r="BB67" s="55"/>
      <c r="BC67" s="55"/>
      <c r="BD67" s="55"/>
      <c r="BE67" s="55"/>
      <c r="BF67" s="55"/>
      <c r="BG67" s="55"/>
      <c r="BH67" s="55"/>
      <c r="BI67" s="55"/>
      <c r="BJ67" s="55"/>
      <c r="BK67" s="55"/>
      <c r="BL67" s="55"/>
      <c r="BM67" s="55"/>
      <c r="BN67" s="55"/>
      <c r="BO67" s="55"/>
      <c r="BP67" s="55"/>
      <c r="BQ67" s="55"/>
      <c r="BR67" s="55"/>
      <c r="BS67" s="55"/>
      <c r="BT67" s="55"/>
      <c r="BU67" s="55"/>
      <c r="BV67" s="55"/>
    </row>
    <row r="68" spans="1:74" s="48" customFormat="1" ht="24" customHeight="1" thickBot="1">
      <c r="A68" s="14">
        <v>64</v>
      </c>
      <c r="B68" s="118"/>
      <c r="C68" s="38" t="s">
        <v>99</v>
      </c>
      <c r="D68" s="14" t="s">
        <v>83</v>
      </c>
      <c r="E68" s="14">
        <v>0.45</v>
      </c>
      <c r="F68" s="14">
        <f t="shared" si="0"/>
        <v>22.793</v>
      </c>
      <c r="G68" s="72">
        <v>0</v>
      </c>
      <c r="H68" s="9" t="s">
        <v>83</v>
      </c>
      <c r="I68" s="75"/>
      <c r="J68" s="14"/>
      <c r="K68" s="14">
        <v>0</v>
      </c>
      <c r="L68" s="14">
        <v>1</v>
      </c>
      <c r="M68" s="14"/>
      <c r="N68" s="14"/>
      <c r="O68" s="14"/>
      <c r="P68" s="14"/>
      <c r="Q68" s="39"/>
      <c r="R68" s="81"/>
      <c r="S68" s="10"/>
      <c r="T68" s="20"/>
      <c r="U68" s="27"/>
      <c r="V68" s="40"/>
      <c r="W68" s="40"/>
      <c r="X68" s="55"/>
      <c r="Y68" s="55"/>
      <c r="Z68" s="55"/>
      <c r="AA68" s="55"/>
      <c r="AB68" s="55"/>
      <c r="AC68" s="55"/>
      <c r="AD68" s="55"/>
      <c r="AE68" s="55"/>
      <c r="AF68" s="55"/>
      <c r="AG68" s="55"/>
      <c r="AH68" s="55"/>
      <c r="AI68" s="55"/>
      <c r="AJ68" s="55"/>
      <c r="AK68" s="55"/>
      <c r="AL68" s="55"/>
      <c r="AM68" s="55"/>
      <c r="AN68" s="55"/>
      <c r="AO68" s="55"/>
      <c r="AP68" s="55"/>
      <c r="AQ68" s="55"/>
      <c r="AR68" s="55"/>
      <c r="AS68" s="55"/>
      <c r="AT68" s="55"/>
      <c r="AU68" s="55"/>
      <c r="AV68" s="55"/>
      <c r="AW68" s="55"/>
      <c r="AX68" s="55"/>
      <c r="AY68" s="55"/>
      <c r="AZ68" s="55"/>
      <c r="BA68" s="55"/>
      <c r="BB68" s="55"/>
      <c r="BC68" s="55"/>
      <c r="BD68" s="55"/>
      <c r="BE68" s="55"/>
      <c r="BF68" s="55"/>
      <c r="BG68" s="55"/>
      <c r="BH68" s="55"/>
      <c r="BI68" s="55"/>
      <c r="BJ68" s="55"/>
      <c r="BK68" s="55"/>
      <c r="BL68" s="55"/>
      <c r="BM68" s="55"/>
      <c r="BN68" s="55"/>
      <c r="BO68" s="55"/>
      <c r="BP68" s="55"/>
      <c r="BQ68" s="55"/>
      <c r="BR68" s="55"/>
      <c r="BS68" s="55"/>
      <c r="BT68" s="55"/>
      <c r="BU68" s="55"/>
      <c r="BV68" s="55"/>
    </row>
    <row r="69" spans="1:74" s="41" customFormat="1" ht="24" customHeight="1" thickBot="1">
      <c r="A69" s="14">
        <v>65</v>
      </c>
      <c r="B69" s="118"/>
      <c r="C69" s="38" t="s">
        <v>100</v>
      </c>
      <c r="D69" s="14" t="s">
        <v>83</v>
      </c>
      <c r="E69" s="14">
        <v>0.12</v>
      </c>
      <c r="F69" s="14">
        <f t="shared" si="0"/>
        <v>22.913</v>
      </c>
      <c r="G69" s="72">
        <v>0</v>
      </c>
      <c r="H69" s="9" t="s">
        <v>83</v>
      </c>
      <c r="I69" s="4"/>
      <c r="J69" s="14"/>
      <c r="K69" s="14">
        <v>0</v>
      </c>
      <c r="L69" s="14">
        <v>1</v>
      </c>
      <c r="M69" s="14"/>
      <c r="N69" s="14"/>
      <c r="O69" s="14"/>
      <c r="P69" s="14"/>
      <c r="Q69" s="39"/>
      <c r="R69" s="10"/>
      <c r="S69" s="10"/>
      <c r="T69" s="20"/>
      <c r="U69" s="27"/>
      <c r="V69" s="40"/>
      <c r="W69" s="40"/>
      <c r="X69" s="55"/>
      <c r="Y69" s="55"/>
      <c r="Z69" s="55"/>
      <c r="AA69" s="55"/>
      <c r="AB69" s="55"/>
      <c r="AC69" s="55"/>
      <c r="AD69" s="55"/>
      <c r="AE69" s="55"/>
      <c r="AF69" s="55"/>
      <c r="AG69" s="55"/>
      <c r="AH69" s="55"/>
      <c r="AI69" s="55"/>
      <c r="AJ69" s="55"/>
      <c r="AK69" s="55"/>
      <c r="AL69" s="55"/>
      <c r="AM69" s="55"/>
      <c r="AN69" s="55"/>
      <c r="AO69" s="55"/>
      <c r="AP69" s="55"/>
      <c r="AQ69" s="55"/>
      <c r="AR69" s="55"/>
      <c r="AS69" s="55"/>
      <c r="AT69" s="55"/>
      <c r="AU69" s="55"/>
      <c r="AV69" s="55"/>
      <c r="AW69" s="55"/>
      <c r="AX69" s="55"/>
      <c r="AY69" s="55"/>
      <c r="AZ69" s="55"/>
      <c r="BA69" s="55"/>
      <c r="BB69" s="55"/>
      <c r="BC69" s="55"/>
      <c r="BD69" s="55"/>
      <c r="BE69" s="55"/>
      <c r="BF69" s="55"/>
      <c r="BG69" s="55"/>
      <c r="BH69" s="55"/>
      <c r="BI69" s="55"/>
      <c r="BJ69" s="55"/>
      <c r="BK69" s="55"/>
      <c r="BL69" s="55"/>
      <c r="BM69" s="55"/>
      <c r="BN69" s="55"/>
      <c r="BO69" s="55"/>
      <c r="BP69" s="55"/>
      <c r="BQ69" s="55"/>
      <c r="BR69" s="55"/>
      <c r="BS69" s="55"/>
      <c r="BT69" s="55"/>
      <c r="BU69" s="55"/>
      <c r="BV69" s="55"/>
    </row>
    <row r="70" spans="1:74" s="48" customFormat="1" ht="24" customHeight="1" thickBot="1">
      <c r="A70" s="14">
        <v>66</v>
      </c>
      <c r="B70" s="118"/>
      <c r="C70" s="54" t="s">
        <v>101</v>
      </c>
      <c r="D70" s="14" t="s">
        <v>83</v>
      </c>
      <c r="E70" s="14">
        <v>0.16</v>
      </c>
      <c r="F70" s="14">
        <f t="shared" si="0"/>
        <v>23.073</v>
      </c>
      <c r="G70" s="14">
        <v>1</v>
      </c>
      <c r="H70" s="9" t="s">
        <v>83</v>
      </c>
      <c r="I70" s="4" t="s">
        <v>363</v>
      </c>
      <c r="J70" s="14"/>
      <c r="K70" s="14">
        <v>0</v>
      </c>
      <c r="L70" s="14">
        <v>1</v>
      </c>
      <c r="M70" s="14"/>
      <c r="N70" s="14"/>
      <c r="O70" s="14"/>
      <c r="P70" s="14"/>
      <c r="Q70" s="39"/>
      <c r="R70" s="10"/>
      <c r="S70" s="10"/>
      <c r="T70" s="20"/>
      <c r="U70" s="27"/>
      <c r="V70" s="40"/>
      <c r="W70" s="40"/>
      <c r="X70" s="55"/>
      <c r="Y70" s="55"/>
      <c r="Z70" s="55"/>
      <c r="AA70" s="55"/>
      <c r="AB70" s="55"/>
      <c r="AC70" s="55"/>
      <c r="AD70" s="55"/>
      <c r="AE70" s="55"/>
      <c r="AF70" s="55"/>
      <c r="AG70" s="55"/>
      <c r="AH70" s="55"/>
      <c r="AI70" s="55"/>
      <c r="AJ70" s="55"/>
      <c r="AK70" s="55"/>
      <c r="AL70" s="55"/>
      <c r="AM70" s="55"/>
      <c r="AN70" s="55"/>
      <c r="AO70" s="55"/>
      <c r="AP70" s="55"/>
      <c r="AQ70" s="55"/>
      <c r="AR70" s="55"/>
      <c r="AS70" s="55"/>
      <c r="AT70" s="55"/>
      <c r="AU70" s="55"/>
      <c r="AV70" s="55"/>
      <c r="AW70" s="55"/>
      <c r="AX70" s="55"/>
      <c r="AY70" s="55"/>
      <c r="AZ70" s="55"/>
      <c r="BA70" s="55"/>
      <c r="BB70" s="55"/>
      <c r="BC70" s="55"/>
      <c r="BD70" s="55"/>
      <c r="BE70" s="55"/>
      <c r="BF70" s="55"/>
      <c r="BG70" s="55"/>
      <c r="BH70" s="55"/>
      <c r="BI70" s="55"/>
      <c r="BJ70" s="55"/>
      <c r="BK70" s="55"/>
      <c r="BL70" s="55"/>
      <c r="BM70" s="55"/>
      <c r="BN70" s="55"/>
      <c r="BO70" s="55"/>
      <c r="BP70" s="55"/>
      <c r="BQ70" s="55"/>
      <c r="BR70" s="55"/>
      <c r="BS70" s="55"/>
      <c r="BT70" s="55"/>
      <c r="BU70" s="55"/>
      <c r="BV70" s="55"/>
    </row>
    <row r="71" spans="1:74" s="48" customFormat="1" ht="24" customHeight="1" thickBot="1">
      <c r="A71" s="14">
        <v>67</v>
      </c>
      <c r="B71" s="118"/>
      <c r="C71" s="54" t="s">
        <v>102</v>
      </c>
      <c r="D71" s="14" t="s">
        <v>83</v>
      </c>
      <c r="E71" s="14">
        <v>0.035</v>
      </c>
      <c r="F71" s="14">
        <f t="shared" si="0"/>
        <v>23.108</v>
      </c>
      <c r="G71" s="14" t="s">
        <v>59</v>
      </c>
      <c r="H71" s="9" t="s">
        <v>83</v>
      </c>
      <c r="I71" s="4"/>
      <c r="J71" s="14"/>
      <c r="K71" s="14">
        <v>0</v>
      </c>
      <c r="L71" s="14" t="s">
        <v>59</v>
      </c>
      <c r="M71" s="14"/>
      <c r="N71" s="14"/>
      <c r="O71" s="14"/>
      <c r="P71" s="14"/>
      <c r="Q71" s="39"/>
      <c r="R71" s="10"/>
      <c r="S71" s="10"/>
      <c r="T71" s="20"/>
      <c r="U71" s="27"/>
      <c r="V71" s="40"/>
      <c r="W71" s="40"/>
      <c r="X71" s="55"/>
      <c r="Y71" s="55"/>
      <c r="Z71" s="55"/>
      <c r="AA71" s="55"/>
      <c r="AB71" s="55"/>
      <c r="AC71" s="55"/>
      <c r="AD71" s="55"/>
      <c r="AE71" s="55"/>
      <c r="AF71" s="55"/>
      <c r="AG71" s="55"/>
      <c r="AH71" s="55"/>
      <c r="AI71" s="55"/>
      <c r="AJ71" s="55"/>
      <c r="AK71" s="55"/>
      <c r="AL71" s="55"/>
      <c r="AM71" s="55"/>
      <c r="AN71" s="55"/>
      <c r="AO71" s="55"/>
      <c r="AP71" s="55"/>
      <c r="AQ71" s="55"/>
      <c r="AR71" s="55"/>
      <c r="AS71" s="55"/>
      <c r="AT71" s="55"/>
      <c r="AU71" s="55"/>
      <c r="AV71" s="55"/>
      <c r="AW71" s="55"/>
      <c r="AX71" s="55"/>
      <c r="AY71" s="55"/>
      <c r="AZ71" s="55"/>
      <c r="BA71" s="55"/>
      <c r="BB71" s="55"/>
      <c r="BC71" s="55"/>
      <c r="BD71" s="55"/>
      <c r="BE71" s="55"/>
      <c r="BF71" s="55"/>
      <c r="BG71" s="55"/>
      <c r="BH71" s="55"/>
      <c r="BI71" s="55"/>
      <c r="BJ71" s="55"/>
      <c r="BK71" s="55"/>
      <c r="BL71" s="55"/>
      <c r="BM71" s="55"/>
      <c r="BN71" s="55"/>
      <c r="BO71" s="55"/>
      <c r="BP71" s="55"/>
      <c r="BQ71" s="55"/>
      <c r="BR71" s="55"/>
      <c r="BS71" s="55"/>
      <c r="BT71" s="55"/>
      <c r="BU71" s="55"/>
      <c r="BV71" s="55"/>
    </row>
    <row r="72" spans="1:74" s="48" customFormat="1" ht="24" customHeight="1" thickBot="1">
      <c r="A72" s="14">
        <v>68</v>
      </c>
      <c r="B72" s="118"/>
      <c r="C72" s="54" t="s">
        <v>103</v>
      </c>
      <c r="D72" s="14" t="s">
        <v>83</v>
      </c>
      <c r="E72" s="14">
        <v>0.11</v>
      </c>
      <c r="F72" s="14">
        <f t="shared" si="0"/>
        <v>23.218</v>
      </c>
      <c r="G72" s="14" t="s">
        <v>59</v>
      </c>
      <c r="H72" s="9" t="s">
        <v>83</v>
      </c>
      <c r="I72" s="4"/>
      <c r="J72" s="14"/>
      <c r="K72" s="14">
        <v>0</v>
      </c>
      <c r="L72" s="14" t="s">
        <v>59</v>
      </c>
      <c r="M72" s="14"/>
      <c r="N72" s="14"/>
      <c r="O72" s="14"/>
      <c r="P72" s="14"/>
      <c r="Q72" s="39"/>
      <c r="R72" s="10"/>
      <c r="S72" s="10"/>
      <c r="T72" s="20"/>
      <c r="U72" s="27"/>
      <c r="V72" s="40"/>
      <c r="W72" s="40"/>
      <c r="X72" s="55"/>
      <c r="Y72" s="55"/>
      <c r="Z72" s="55"/>
      <c r="AA72" s="55"/>
      <c r="AB72" s="55"/>
      <c r="AC72" s="55"/>
      <c r="AD72" s="55"/>
      <c r="AE72" s="55"/>
      <c r="AF72" s="55"/>
      <c r="AG72" s="55"/>
      <c r="AH72" s="55"/>
      <c r="AI72" s="55"/>
      <c r="AJ72" s="55"/>
      <c r="AK72" s="55"/>
      <c r="AL72" s="55"/>
      <c r="AM72" s="55"/>
      <c r="AN72" s="55"/>
      <c r="AO72" s="55"/>
      <c r="AP72" s="55"/>
      <c r="AQ72" s="55"/>
      <c r="AR72" s="55"/>
      <c r="AS72" s="55"/>
      <c r="AT72" s="55"/>
      <c r="AU72" s="55"/>
      <c r="AV72" s="55"/>
      <c r="AW72" s="55"/>
      <c r="AX72" s="55"/>
      <c r="AY72" s="55"/>
      <c r="AZ72" s="55"/>
      <c r="BA72" s="55"/>
      <c r="BB72" s="55"/>
      <c r="BC72" s="55"/>
      <c r="BD72" s="55"/>
      <c r="BE72" s="55"/>
      <c r="BF72" s="55"/>
      <c r="BG72" s="55"/>
      <c r="BH72" s="55"/>
      <c r="BI72" s="55"/>
      <c r="BJ72" s="55"/>
      <c r="BK72" s="55"/>
      <c r="BL72" s="55"/>
      <c r="BM72" s="55"/>
      <c r="BN72" s="55"/>
      <c r="BO72" s="55"/>
      <c r="BP72" s="55"/>
      <c r="BQ72" s="55"/>
      <c r="BR72" s="55"/>
      <c r="BS72" s="55"/>
      <c r="BT72" s="55"/>
      <c r="BU72" s="55"/>
      <c r="BV72" s="55"/>
    </row>
    <row r="73" spans="1:23" s="41" customFormat="1" ht="24" customHeight="1">
      <c r="A73" s="14">
        <v>69</v>
      </c>
      <c r="B73" s="118"/>
      <c r="C73" s="54" t="s">
        <v>104</v>
      </c>
      <c r="D73" s="14" t="s">
        <v>83</v>
      </c>
      <c r="E73" s="14">
        <v>0.19</v>
      </c>
      <c r="F73" s="14">
        <f aca="true" t="shared" si="1" ref="F73:F135">F72+E73</f>
        <v>23.408</v>
      </c>
      <c r="G73" s="14">
        <v>1</v>
      </c>
      <c r="H73" s="9" t="s">
        <v>83</v>
      </c>
      <c r="I73" s="4" t="s">
        <v>364</v>
      </c>
      <c r="J73" s="14">
        <v>1</v>
      </c>
      <c r="K73" s="14">
        <v>1</v>
      </c>
      <c r="L73" s="14">
        <v>1</v>
      </c>
      <c r="M73" s="14"/>
      <c r="N73" s="14"/>
      <c r="O73" s="14"/>
      <c r="P73" s="14"/>
      <c r="Q73" s="39"/>
      <c r="R73" s="14"/>
      <c r="S73" s="14">
        <v>23</v>
      </c>
      <c r="T73" s="20">
        <v>1</v>
      </c>
      <c r="U73" s="25" t="s">
        <v>259</v>
      </c>
      <c r="V73" s="40"/>
      <c r="W73" s="40"/>
    </row>
    <row r="74" spans="1:23" s="41" customFormat="1" ht="24" customHeight="1">
      <c r="A74" s="14">
        <v>70</v>
      </c>
      <c r="B74" s="118"/>
      <c r="C74" s="54" t="s">
        <v>105</v>
      </c>
      <c r="D74" s="14" t="s">
        <v>83</v>
      </c>
      <c r="E74" s="14">
        <v>0.15</v>
      </c>
      <c r="F74" s="14">
        <f t="shared" si="1"/>
        <v>23.558</v>
      </c>
      <c r="G74" s="14">
        <v>1</v>
      </c>
      <c r="H74" s="9" t="s">
        <v>83</v>
      </c>
      <c r="I74" s="4" t="s">
        <v>365</v>
      </c>
      <c r="J74" s="14"/>
      <c r="K74" s="14">
        <v>0</v>
      </c>
      <c r="L74" s="14">
        <v>1</v>
      </c>
      <c r="M74" s="14"/>
      <c r="N74" s="14"/>
      <c r="O74" s="14"/>
      <c r="P74" s="14"/>
      <c r="Q74" s="39"/>
      <c r="R74" s="10"/>
      <c r="S74" s="10"/>
      <c r="T74" s="20"/>
      <c r="U74" s="27"/>
      <c r="V74" s="40"/>
      <c r="W74" s="40"/>
    </row>
    <row r="75" spans="1:23" s="41" customFormat="1" ht="24" customHeight="1">
      <c r="A75" s="14">
        <v>71</v>
      </c>
      <c r="B75" s="118"/>
      <c r="C75" s="54" t="s">
        <v>106</v>
      </c>
      <c r="D75" s="14" t="s">
        <v>83</v>
      </c>
      <c r="E75" s="14">
        <v>0.16</v>
      </c>
      <c r="F75" s="14">
        <f t="shared" si="1"/>
        <v>23.718</v>
      </c>
      <c r="G75" s="14" t="s">
        <v>59</v>
      </c>
      <c r="H75" s="9" t="s">
        <v>83</v>
      </c>
      <c r="I75" s="4"/>
      <c r="J75" s="14"/>
      <c r="K75" s="14">
        <v>0</v>
      </c>
      <c r="L75" s="14" t="s">
        <v>59</v>
      </c>
      <c r="M75" s="14"/>
      <c r="N75" s="14"/>
      <c r="O75" s="14"/>
      <c r="P75" s="14"/>
      <c r="Q75" s="39"/>
      <c r="R75" s="14"/>
      <c r="S75" s="14"/>
      <c r="T75" s="20"/>
      <c r="U75" s="27"/>
      <c r="V75" s="40"/>
      <c r="W75" s="40"/>
    </row>
    <row r="76" spans="1:23" s="41" customFormat="1" ht="24" customHeight="1">
      <c r="A76" s="14">
        <v>72</v>
      </c>
      <c r="B76" s="118"/>
      <c r="C76" s="54" t="s">
        <v>107</v>
      </c>
      <c r="D76" s="14" t="s">
        <v>83</v>
      </c>
      <c r="E76" s="14">
        <v>0.088</v>
      </c>
      <c r="F76" s="14">
        <f t="shared" si="1"/>
        <v>23.806</v>
      </c>
      <c r="G76" s="72">
        <v>0</v>
      </c>
      <c r="H76" s="9" t="s">
        <v>83</v>
      </c>
      <c r="I76" s="4"/>
      <c r="J76" s="14"/>
      <c r="K76" s="14">
        <v>0</v>
      </c>
      <c r="L76" s="14">
        <v>1</v>
      </c>
      <c r="M76" s="14">
        <v>1</v>
      </c>
      <c r="N76" s="14">
        <v>0</v>
      </c>
      <c r="O76" s="14">
        <v>0</v>
      </c>
      <c r="P76" s="14"/>
      <c r="Q76" s="39"/>
      <c r="R76" s="10"/>
      <c r="S76" s="10"/>
      <c r="T76" s="20"/>
      <c r="U76" s="27"/>
      <c r="V76" s="40"/>
      <c r="W76" s="40"/>
    </row>
    <row r="77" spans="1:23" s="41" customFormat="1" ht="24" customHeight="1">
      <c r="A77" s="14">
        <v>73</v>
      </c>
      <c r="B77" s="118"/>
      <c r="C77" s="54" t="s">
        <v>108</v>
      </c>
      <c r="D77" s="14" t="s">
        <v>83</v>
      </c>
      <c r="E77" s="14">
        <v>0.062</v>
      </c>
      <c r="F77" s="14">
        <f t="shared" si="1"/>
        <v>23.868000000000002</v>
      </c>
      <c r="G77" s="14">
        <v>1</v>
      </c>
      <c r="H77" s="9" t="s">
        <v>83</v>
      </c>
      <c r="I77" s="4" t="s">
        <v>366</v>
      </c>
      <c r="J77" s="14"/>
      <c r="K77" s="14">
        <v>0</v>
      </c>
      <c r="L77" s="14">
        <v>1</v>
      </c>
      <c r="M77" s="14">
        <v>1</v>
      </c>
      <c r="N77" s="14">
        <v>0</v>
      </c>
      <c r="O77" s="14">
        <v>0</v>
      </c>
      <c r="P77" s="14"/>
      <c r="Q77" s="39" t="s">
        <v>109</v>
      </c>
      <c r="R77" s="10"/>
      <c r="S77" s="10"/>
      <c r="T77" s="20"/>
      <c r="U77" s="27"/>
      <c r="V77" s="40"/>
      <c r="W77" s="40"/>
    </row>
    <row r="78" spans="1:23" s="41" customFormat="1" ht="24" customHeight="1">
      <c r="A78" s="14">
        <v>74</v>
      </c>
      <c r="B78" s="118"/>
      <c r="C78" s="54" t="s">
        <v>110</v>
      </c>
      <c r="D78" s="14" t="s">
        <v>83</v>
      </c>
      <c r="E78" s="14">
        <v>0.26</v>
      </c>
      <c r="F78" s="14">
        <f t="shared" si="1"/>
        <v>24.128000000000004</v>
      </c>
      <c r="G78" s="14">
        <v>0</v>
      </c>
      <c r="H78" s="9" t="s">
        <v>83</v>
      </c>
      <c r="I78" s="4"/>
      <c r="J78" s="14"/>
      <c r="K78" s="14">
        <v>0</v>
      </c>
      <c r="L78" s="14">
        <v>0</v>
      </c>
      <c r="M78" s="14">
        <v>0</v>
      </c>
      <c r="N78" s="14">
        <v>0</v>
      </c>
      <c r="O78" s="14">
        <v>0</v>
      </c>
      <c r="P78" s="14"/>
      <c r="Q78" s="39" t="s">
        <v>109</v>
      </c>
      <c r="R78" s="38"/>
      <c r="S78" s="14"/>
      <c r="T78" s="20"/>
      <c r="U78" s="27"/>
      <c r="V78" s="40"/>
      <c r="W78" s="40"/>
    </row>
    <row r="79" spans="1:23" s="41" customFormat="1" ht="24" customHeight="1">
      <c r="A79" s="14">
        <v>75</v>
      </c>
      <c r="B79" s="118"/>
      <c r="C79" s="54" t="s">
        <v>6</v>
      </c>
      <c r="D79" s="14" t="s">
        <v>83</v>
      </c>
      <c r="E79" s="14">
        <v>0.4</v>
      </c>
      <c r="F79" s="14">
        <f t="shared" si="1"/>
        <v>24.528000000000002</v>
      </c>
      <c r="G79" s="14">
        <v>1</v>
      </c>
      <c r="H79" s="9" t="s">
        <v>83</v>
      </c>
      <c r="I79" s="4" t="s">
        <v>367</v>
      </c>
      <c r="J79" s="14"/>
      <c r="K79" s="14">
        <v>1</v>
      </c>
      <c r="L79" s="14">
        <v>1</v>
      </c>
      <c r="M79" s="14">
        <v>4</v>
      </c>
      <c r="N79" s="14">
        <v>10</v>
      </c>
      <c r="O79" s="14">
        <v>0</v>
      </c>
      <c r="P79" s="14"/>
      <c r="Q79" s="39"/>
      <c r="R79" s="38"/>
      <c r="S79" s="14">
        <v>24</v>
      </c>
      <c r="T79" s="20">
        <v>1</v>
      </c>
      <c r="U79" s="25" t="s">
        <v>259</v>
      </c>
      <c r="V79" s="40"/>
      <c r="W79" s="40"/>
    </row>
    <row r="80" spans="1:23" s="41" customFormat="1" ht="24" customHeight="1">
      <c r="A80" s="14">
        <v>76</v>
      </c>
      <c r="B80" s="118"/>
      <c r="C80" s="13" t="s">
        <v>111</v>
      </c>
      <c r="D80" s="14" t="s">
        <v>83</v>
      </c>
      <c r="E80" s="14">
        <v>0.7</v>
      </c>
      <c r="F80" s="14">
        <f t="shared" si="1"/>
        <v>25.228</v>
      </c>
      <c r="G80" s="14" t="s">
        <v>59</v>
      </c>
      <c r="H80" s="9" t="s">
        <v>83</v>
      </c>
      <c r="I80" s="4"/>
      <c r="J80" s="14"/>
      <c r="K80" s="14">
        <v>0</v>
      </c>
      <c r="L80" s="14" t="s">
        <v>59</v>
      </c>
      <c r="M80" s="14">
        <v>1</v>
      </c>
      <c r="N80" s="14">
        <v>30</v>
      </c>
      <c r="O80" s="14">
        <v>0</v>
      </c>
      <c r="P80" s="14"/>
      <c r="Q80" s="39" t="s">
        <v>112</v>
      </c>
      <c r="R80" s="10"/>
      <c r="S80" s="10"/>
      <c r="T80" s="20"/>
      <c r="U80" s="27"/>
      <c r="V80" s="40"/>
      <c r="W80" s="40"/>
    </row>
    <row r="81" spans="1:23" s="41" customFormat="1" ht="24" customHeight="1">
      <c r="A81" s="14">
        <v>77</v>
      </c>
      <c r="B81" s="118"/>
      <c r="C81" s="13" t="s">
        <v>111</v>
      </c>
      <c r="D81" s="14" t="s">
        <v>83</v>
      </c>
      <c r="E81" s="14">
        <v>0.18</v>
      </c>
      <c r="F81" s="14">
        <f t="shared" si="1"/>
        <v>25.408</v>
      </c>
      <c r="G81" s="14" t="s">
        <v>59</v>
      </c>
      <c r="H81" s="9" t="s">
        <v>83</v>
      </c>
      <c r="I81" s="4"/>
      <c r="J81" s="14"/>
      <c r="K81" s="14">
        <v>0</v>
      </c>
      <c r="L81" s="14" t="s">
        <v>59</v>
      </c>
      <c r="M81" s="14">
        <v>1</v>
      </c>
      <c r="N81" s="14">
        <v>0</v>
      </c>
      <c r="O81" s="14">
        <v>0</v>
      </c>
      <c r="P81" s="14"/>
      <c r="Q81" s="39" t="s">
        <v>113</v>
      </c>
      <c r="R81" s="10"/>
      <c r="S81" s="10"/>
      <c r="T81" s="20"/>
      <c r="U81" s="27"/>
      <c r="V81" s="40"/>
      <c r="W81" s="40"/>
    </row>
    <row r="82" spans="1:23" s="41" customFormat="1" ht="24" customHeight="1">
      <c r="A82" s="14">
        <v>78</v>
      </c>
      <c r="B82" s="119"/>
      <c r="C82" s="13" t="s">
        <v>114</v>
      </c>
      <c r="D82" s="14" t="s">
        <v>83</v>
      </c>
      <c r="E82" s="14">
        <v>0.14</v>
      </c>
      <c r="F82" s="14">
        <f t="shared" si="1"/>
        <v>25.548000000000002</v>
      </c>
      <c r="G82" s="14">
        <v>0</v>
      </c>
      <c r="H82" s="9" t="s">
        <v>83</v>
      </c>
      <c r="I82" s="4"/>
      <c r="J82" s="14"/>
      <c r="K82" s="14">
        <v>0</v>
      </c>
      <c r="L82" s="14" t="s">
        <v>59</v>
      </c>
      <c r="M82" s="14">
        <v>1</v>
      </c>
      <c r="N82" s="14">
        <v>0</v>
      </c>
      <c r="O82" s="14">
        <v>0</v>
      </c>
      <c r="P82" s="14"/>
      <c r="Q82" s="39"/>
      <c r="R82" s="10"/>
      <c r="S82" s="10">
        <v>25</v>
      </c>
      <c r="T82" s="20">
        <v>1</v>
      </c>
      <c r="U82" s="25" t="s">
        <v>259</v>
      </c>
      <c r="V82" s="40"/>
      <c r="W82" s="40"/>
    </row>
    <row r="83" spans="1:23" s="51" customFormat="1" ht="24" customHeight="1">
      <c r="A83" s="7">
        <v>79</v>
      </c>
      <c r="B83" s="125" t="s">
        <v>115</v>
      </c>
      <c r="C83" s="58" t="s">
        <v>116</v>
      </c>
      <c r="D83" s="7" t="s">
        <v>83</v>
      </c>
      <c r="E83" s="7">
        <v>0.063</v>
      </c>
      <c r="F83" s="7">
        <f t="shared" si="1"/>
        <v>25.611</v>
      </c>
      <c r="G83" s="7">
        <v>1</v>
      </c>
      <c r="H83" s="7" t="s">
        <v>83</v>
      </c>
      <c r="I83" s="8" t="s">
        <v>368</v>
      </c>
      <c r="J83" s="7"/>
      <c r="K83" s="7">
        <v>1</v>
      </c>
      <c r="L83" s="7">
        <v>1</v>
      </c>
      <c r="M83" s="7">
        <v>0</v>
      </c>
      <c r="N83" s="7">
        <v>0</v>
      </c>
      <c r="O83" s="7">
        <v>0</v>
      </c>
      <c r="P83" s="7"/>
      <c r="Q83" s="50"/>
      <c r="R83" s="12"/>
      <c r="S83" s="12"/>
      <c r="T83" s="21"/>
      <c r="U83" s="30"/>
      <c r="V83" s="28"/>
      <c r="W83" s="28"/>
    </row>
    <row r="84" spans="1:23" s="51" customFormat="1" ht="24" customHeight="1">
      <c r="A84" s="7">
        <v>80</v>
      </c>
      <c r="B84" s="126"/>
      <c r="C84" s="58" t="s">
        <v>117</v>
      </c>
      <c r="D84" s="7" t="s">
        <v>83</v>
      </c>
      <c r="E84" s="7">
        <v>0.052</v>
      </c>
      <c r="F84" s="7">
        <f t="shared" si="1"/>
        <v>25.663</v>
      </c>
      <c r="G84" s="7">
        <v>1</v>
      </c>
      <c r="H84" s="7" t="s">
        <v>83</v>
      </c>
      <c r="I84" s="8" t="s">
        <v>369</v>
      </c>
      <c r="J84" s="7"/>
      <c r="K84" s="7">
        <v>0</v>
      </c>
      <c r="L84" s="7">
        <v>1</v>
      </c>
      <c r="M84" s="7">
        <v>1</v>
      </c>
      <c r="N84" s="7">
        <v>0</v>
      </c>
      <c r="O84" s="7">
        <v>0</v>
      </c>
      <c r="P84" s="7"/>
      <c r="Q84" s="50"/>
      <c r="R84" s="12"/>
      <c r="S84" s="12"/>
      <c r="T84" s="21"/>
      <c r="U84" s="29"/>
      <c r="V84" s="28"/>
      <c r="W84" s="28"/>
    </row>
    <row r="85" spans="1:23" s="51" customFormat="1" ht="24" customHeight="1">
      <c r="A85" s="7">
        <v>81</v>
      </c>
      <c r="B85" s="126"/>
      <c r="C85" s="58" t="s">
        <v>118</v>
      </c>
      <c r="D85" s="7" t="s">
        <v>83</v>
      </c>
      <c r="E85" s="7">
        <v>0.059</v>
      </c>
      <c r="F85" s="7">
        <f t="shared" si="1"/>
        <v>25.722</v>
      </c>
      <c r="G85" s="7">
        <v>1</v>
      </c>
      <c r="H85" s="7" t="s">
        <v>83</v>
      </c>
      <c r="I85" s="8" t="s">
        <v>370</v>
      </c>
      <c r="J85" s="7"/>
      <c r="K85" s="7">
        <v>1</v>
      </c>
      <c r="L85" s="7">
        <v>1</v>
      </c>
      <c r="M85" s="7">
        <v>2</v>
      </c>
      <c r="N85" s="7">
        <v>30</v>
      </c>
      <c r="O85" s="7">
        <v>10</v>
      </c>
      <c r="P85" s="7"/>
      <c r="Q85" s="50" t="s">
        <v>119</v>
      </c>
      <c r="R85" s="12"/>
      <c r="S85" s="12">
        <v>26</v>
      </c>
      <c r="T85" s="21">
        <v>1</v>
      </c>
      <c r="U85" s="29" t="s">
        <v>259</v>
      </c>
      <c r="V85" s="28"/>
      <c r="W85" s="28"/>
    </row>
    <row r="86" spans="1:23" s="51" customFormat="1" ht="24" customHeight="1">
      <c r="A86" s="7">
        <v>82</v>
      </c>
      <c r="B86" s="126"/>
      <c r="C86" s="58" t="s">
        <v>120</v>
      </c>
      <c r="D86" s="7" t="s">
        <v>121</v>
      </c>
      <c r="E86" s="7">
        <v>0.82</v>
      </c>
      <c r="F86" s="7">
        <f t="shared" si="1"/>
        <v>26.542</v>
      </c>
      <c r="G86" s="7">
        <v>1</v>
      </c>
      <c r="H86" s="8" t="s">
        <v>77</v>
      </c>
      <c r="I86" s="8" t="s">
        <v>371</v>
      </c>
      <c r="J86" s="7"/>
      <c r="K86" s="7">
        <v>1</v>
      </c>
      <c r="L86" s="7">
        <v>1</v>
      </c>
      <c r="M86" s="7">
        <v>0</v>
      </c>
      <c r="N86" s="7" t="s">
        <v>59</v>
      </c>
      <c r="O86" s="7">
        <v>0</v>
      </c>
      <c r="P86" s="7"/>
      <c r="Q86" s="50" t="s">
        <v>122</v>
      </c>
      <c r="R86" s="12"/>
      <c r="S86" s="12">
        <v>27</v>
      </c>
      <c r="T86" s="21">
        <v>1</v>
      </c>
      <c r="U86" s="29" t="s">
        <v>260</v>
      </c>
      <c r="V86" s="28"/>
      <c r="W86" s="28"/>
    </row>
    <row r="87" spans="1:23" s="51" customFormat="1" ht="24" customHeight="1">
      <c r="A87" s="7">
        <v>83</v>
      </c>
      <c r="B87" s="126"/>
      <c r="C87" s="58" t="s">
        <v>123</v>
      </c>
      <c r="D87" s="7" t="s">
        <v>121</v>
      </c>
      <c r="E87" s="7">
        <v>0.055</v>
      </c>
      <c r="F87" s="7">
        <f t="shared" si="1"/>
        <v>26.597</v>
      </c>
      <c r="G87" s="7">
        <v>1</v>
      </c>
      <c r="H87" s="8" t="s">
        <v>77</v>
      </c>
      <c r="I87" s="8" t="s">
        <v>372</v>
      </c>
      <c r="J87" s="7"/>
      <c r="K87" s="7">
        <v>1</v>
      </c>
      <c r="L87" s="7">
        <v>1</v>
      </c>
      <c r="M87" s="7" t="s">
        <v>124</v>
      </c>
      <c r="N87" s="7">
        <v>0</v>
      </c>
      <c r="O87" s="7">
        <v>0</v>
      </c>
      <c r="P87" s="7"/>
      <c r="Q87" s="50"/>
      <c r="R87" s="12"/>
      <c r="S87" s="12">
        <v>28</v>
      </c>
      <c r="T87" s="21">
        <v>1</v>
      </c>
      <c r="U87" s="29" t="s">
        <v>260</v>
      </c>
      <c r="V87" s="28"/>
      <c r="W87" s="28"/>
    </row>
    <row r="88" spans="1:23" s="51" customFormat="1" ht="24" customHeight="1">
      <c r="A88" s="7">
        <v>84</v>
      </c>
      <c r="B88" s="126"/>
      <c r="C88" s="58" t="s">
        <v>125</v>
      </c>
      <c r="D88" s="7" t="s">
        <v>121</v>
      </c>
      <c r="E88" s="7">
        <v>0.073</v>
      </c>
      <c r="F88" s="7">
        <f t="shared" si="1"/>
        <v>26.67</v>
      </c>
      <c r="G88" s="7">
        <v>1</v>
      </c>
      <c r="H88" s="8" t="s">
        <v>77</v>
      </c>
      <c r="I88" s="8" t="s">
        <v>373</v>
      </c>
      <c r="J88" s="7"/>
      <c r="K88" s="7">
        <v>0</v>
      </c>
      <c r="L88" s="7">
        <v>1</v>
      </c>
      <c r="M88" s="7"/>
      <c r="N88" s="7"/>
      <c r="O88" s="7"/>
      <c r="P88" s="7"/>
      <c r="Q88" s="50"/>
      <c r="R88" s="12"/>
      <c r="S88" s="12"/>
      <c r="T88" s="21"/>
      <c r="U88" s="29"/>
      <c r="V88" s="28"/>
      <c r="W88" s="28"/>
    </row>
    <row r="89" spans="1:23" s="51" customFormat="1" ht="24" customHeight="1">
      <c r="A89" s="7">
        <v>85</v>
      </c>
      <c r="B89" s="126"/>
      <c r="C89" s="58" t="s">
        <v>126</v>
      </c>
      <c r="D89" s="7" t="s">
        <v>121</v>
      </c>
      <c r="E89" s="7">
        <v>0.25</v>
      </c>
      <c r="F89" s="7">
        <f t="shared" si="1"/>
        <v>26.92</v>
      </c>
      <c r="G89" s="7">
        <v>1</v>
      </c>
      <c r="H89" s="8" t="s">
        <v>77</v>
      </c>
      <c r="I89" s="8" t="s">
        <v>374</v>
      </c>
      <c r="J89" s="7"/>
      <c r="K89" s="7">
        <v>0</v>
      </c>
      <c r="L89" s="7">
        <v>1</v>
      </c>
      <c r="M89" s="7">
        <v>1</v>
      </c>
      <c r="N89" s="7">
        <v>0</v>
      </c>
      <c r="O89" s="7">
        <v>0</v>
      </c>
      <c r="P89" s="7"/>
      <c r="Q89" s="50"/>
      <c r="R89" s="12"/>
      <c r="S89" s="12"/>
      <c r="T89" s="21"/>
      <c r="U89" s="29"/>
      <c r="V89" s="28"/>
      <c r="W89" s="28"/>
    </row>
    <row r="90" spans="1:23" s="51" customFormat="1" ht="24" customHeight="1">
      <c r="A90" s="7">
        <v>86</v>
      </c>
      <c r="B90" s="126"/>
      <c r="C90" s="49" t="s">
        <v>127</v>
      </c>
      <c r="D90" s="7" t="s">
        <v>121</v>
      </c>
      <c r="E90" s="7">
        <v>0.17</v>
      </c>
      <c r="F90" s="7">
        <f t="shared" si="1"/>
        <v>27.090000000000003</v>
      </c>
      <c r="G90" s="7" t="s">
        <v>59</v>
      </c>
      <c r="H90" s="8" t="s">
        <v>77</v>
      </c>
      <c r="I90" s="8"/>
      <c r="J90" s="7"/>
      <c r="K90" s="7">
        <v>0</v>
      </c>
      <c r="L90" s="7" t="s">
        <v>59</v>
      </c>
      <c r="M90" s="7"/>
      <c r="N90" s="7"/>
      <c r="O90" s="7"/>
      <c r="P90" s="7"/>
      <c r="Q90" s="50"/>
      <c r="R90" s="12"/>
      <c r="S90" s="12"/>
      <c r="T90" s="21"/>
      <c r="U90" s="29"/>
      <c r="V90" s="28"/>
      <c r="W90" s="28"/>
    </row>
    <row r="91" spans="1:23" s="51" customFormat="1" ht="24" customHeight="1">
      <c r="A91" s="7">
        <v>87</v>
      </c>
      <c r="B91" s="126"/>
      <c r="C91" s="49" t="s">
        <v>128</v>
      </c>
      <c r="D91" s="7" t="s">
        <v>121</v>
      </c>
      <c r="E91" s="7">
        <v>0.26</v>
      </c>
      <c r="F91" s="7">
        <f t="shared" si="1"/>
        <v>27.350000000000005</v>
      </c>
      <c r="G91" s="7" t="s">
        <v>59</v>
      </c>
      <c r="H91" s="8" t="s">
        <v>77</v>
      </c>
      <c r="I91" s="8"/>
      <c r="J91" s="7"/>
      <c r="K91" s="7">
        <v>0</v>
      </c>
      <c r="L91" s="7" t="s">
        <v>59</v>
      </c>
      <c r="M91" s="7"/>
      <c r="N91" s="7"/>
      <c r="O91" s="7"/>
      <c r="P91" s="7"/>
      <c r="Q91" s="50"/>
      <c r="R91" s="12"/>
      <c r="S91" s="12"/>
      <c r="T91" s="21"/>
      <c r="U91" s="29"/>
      <c r="V91" s="28"/>
      <c r="W91" s="28"/>
    </row>
    <row r="92" spans="1:23" s="51" customFormat="1" ht="24" customHeight="1">
      <c r="A92" s="7">
        <v>88</v>
      </c>
      <c r="B92" s="126"/>
      <c r="C92" s="49" t="s">
        <v>129</v>
      </c>
      <c r="D92" s="7" t="s">
        <v>121</v>
      </c>
      <c r="E92" s="7">
        <v>0.26</v>
      </c>
      <c r="F92" s="7">
        <f t="shared" si="1"/>
        <v>27.610000000000007</v>
      </c>
      <c r="G92" s="72">
        <v>1</v>
      </c>
      <c r="H92" s="7" t="s">
        <v>130</v>
      </c>
      <c r="I92" s="8" t="s">
        <v>375</v>
      </c>
      <c r="J92" s="7"/>
      <c r="K92" s="7">
        <v>1</v>
      </c>
      <c r="L92" s="7">
        <v>2</v>
      </c>
      <c r="M92" s="7">
        <v>0</v>
      </c>
      <c r="N92" s="7" t="s">
        <v>59</v>
      </c>
      <c r="O92" s="7">
        <v>0</v>
      </c>
      <c r="P92" s="7"/>
      <c r="Q92" s="50" t="s">
        <v>109</v>
      </c>
      <c r="R92" s="12"/>
      <c r="S92" s="12">
        <v>29</v>
      </c>
      <c r="T92" s="21">
        <v>1</v>
      </c>
      <c r="U92" s="29" t="s">
        <v>260</v>
      </c>
      <c r="V92" s="28"/>
      <c r="W92" s="28"/>
    </row>
    <row r="93" spans="1:23" s="51" customFormat="1" ht="24" customHeight="1">
      <c r="A93" s="7">
        <v>89</v>
      </c>
      <c r="B93" s="126"/>
      <c r="C93" s="49" t="s">
        <v>131</v>
      </c>
      <c r="D93" s="7" t="s">
        <v>121</v>
      </c>
      <c r="E93" s="7">
        <v>0.25</v>
      </c>
      <c r="F93" s="7">
        <f t="shared" si="1"/>
        <v>27.860000000000007</v>
      </c>
      <c r="G93" s="7" t="s">
        <v>59</v>
      </c>
      <c r="H93" s="7" t="s">
        <v>130</v>
      </c>
      <c r="I93" s="8"/>
      <c r="J93" s="7"/>
      <c r="K93" s="7">
        <v>0</v>
      </c>
      <c r="L93" s="7" t="s">
        <v>59</v>
      </c>
      <c r="M93" s="7"/>
      <c r="N93" s="7"/>
      <c r="O93" s="7"/>
      <c r="P93" s="7"/>
      <c r="Q93" s="50"/>
      <c r="R93" s="12"/>
      <c r="S93" s="12"/>
      <c r="T93" s="21"/>
      <c r="U93" s="29"/>
      <c r="V93" s="28"/>
      <c r="W93" s="28"/>
    </row>
    <row r="94" spans="1:23" s="51" customFormat="1" ht="24" customHeight="1">
      <c r="A94" s="7">
        <v>90</v>
      </c>
      <c r="B94" s="126"/>
      <c r="C94" s="49" t="s">
        <v>132</v>
      </c>
      <c r="D94" s="7" t="s">
        <v>121</v>
      </c>
      <c r="E94" s="7">
        <v>0.26</v>
      </c>
      <c r="F94" s="7">
        <f t="shared" si="1"/>
        <v>28.120000000000008</v>
      </c>
      <c r="G94" s="7" t="s">
        <v>59</v>
      </c>
      <c r="H94" s="7" t="s">
        <v>130</v>
      </c>
      <c r="I94" s="8"/>
      <c r="J94" s="7"/>
      <c r="K94" s="7">
        <v>1</v>
      </c>
      <c r="L94" s="7" t="s">
        <v>59</v>
      </c>
      <c r="M94" s="7"/>
      <c r="N94" s="7"/>
      <c r="O94" s="7"/>
      <c r="P94" s="7"/>
      <c r="Q94" s="50"/>
      <c r="R94" s="12"/>
      <c r="S94" s="12">
        <v>30</v>
      </c>
      <c r="T94" s="21">
        <v>1</v>
      </c>
      <c r="U94" s="29" t="s">
        <v>260</v>
      </c>
      <c r="V94" s="28"/>
      <c r="W94" s="28"/>
    </row>
    <row r="95" spans="1:23" s="51" customFormat="1" ht="24" customHeight="1">
      <c r="A95" s="7">
        <v>91</v>
      </c>
      <c r="B95" s="126"/>
      <c r="C95" s="49" t="s">
        <v>133</v>
      </c>
      <c r="D95" s="7" t="s">
        <v>121</v>
      </c>
      <c r="E95" s="7">
        <v>0.082</v>
      </c>
      <c r="F95" s="7">
        <f t="shared" si="1"/>
        <v>28.20200000000001</v>
      </c>
      <c r="G95" s="7">
        <v>1</v>
      </c>
      <c r="H95" s="7" t="s">
        <v>130</v>
      </c>
      <c r="I95" s="8" t="s">
        <v>376</v>
      </c>
      <c r="J95" s="7"/>
      <c r="K95" s="7">
        <v>0</v>
      </c>
      <c r="L95" s="7">
        <v>1</v>
      </c>
      <c r="M95" s="7">
        <v>1</v>
      </c>
      <c r="N95" s="7">
        <v>0</v>
      </c>
      <c r="O95" s="7">
        <v>0</v>
      </c>
      <c r="P95" s="7"/>
      <c r="Q95" s="50" t="s">
        <v>46</v>
      </c>
      <c r="R95" s="12"/>
      <c r="S95" s="12"/>
      <c r="T95" s="21"/>
      <c r="U95" s="29"/>
      <c r="V95" s="28"/>
      <c r="W95" s="28"/>
    </row>
    <row r="96" spans="1:23" s="51" customFormat="1" ht="24" customHeight="1">
      <c r="A96" s="7">
        <v>92</v>
      </c>
      <c r="B96" s="126"/>
      <c r="C96" s="49" t="s">
        <v>134</v>
      </c>
      <c r="D96" s="7" t="s">
        <v>121</v>
      </c>
      <c r="E96" s="7">
        <v>0.4</v>
      </c>
      <c r="F96" s="7">
        <f t="shared" si="1"/>
        <v>28.602000000000007</v>
      </c>
      <c r="G96" s="7">
        <v>1</v>
      </c>
      <c r="H96" s="7" t="s">
        <v>130</v>
      </c>
      <c r="I96" s="8" t="s">
        <v>377</v>
      </c>
      <c r="J96" s="7"/>
      <c r="K96" s="7">
        <v>0</v>
      </c>
      <c r="L96" s="7">
        <v>1</v>
      </c>
      <c r="M96" s="7">
        <v>0</v>
      </c>
      <c r="N96" s="7" t="s">
        <v>59</v>
      </c>
      <c r="O96" s="7">
        <v>0</v>
      </c>
      <c r="P96" s="7"/>
      <c r="Q96" s="50" t="s">
        <v>109</v>
      </c>
      <c r="R96" s="12"/>
      <c r="S96" s="12"/>
      <c r="T96" s="21"/>
      <c r="U96" s="29"/>
      <c r="V96" s="28"/>
      <c r="W96" s="28"/>
    </row>
    <row r="97" spans="1:23" s="51" customFormat="1" ht="24" customHeight="1">
      <c r="A97" s="7">
        <v>93</v>
      </c>
      <c r="B97" s="126"/>
      <c r="C97" s="49" t="s">
        <v>135</v>
      </c>
      <c r="D97" s="7" t="s">
        <v>121</v>
      </c>
      <c r="E97" s="7">
        <v>0.18</v>
      </c>
      <c r="F97" s="7">
        <f t="shared" si="1"/>
        <v>28.782000000000007</v>
      </c>
      <c r="G97" s="7">
        <v>2</v>
      </c>
      <c r="H97" s="7" t="s">
        <v>130</v>
      </c>
      <c r="I97" s="8" t="s">
        <v>378</v>
      </c>
      <c r="J97" s="7"/>
      <c r="K97" s="7">
        <v>1</v>
      </c>
      <c r="L97" s="7">
        <v>2</v>
      </c>
      <c r="M97" s="7">
        <v>0</v>
      </c>
      <c r="N97" s="7" t="s">
        <v>59</v>
      </c>
      <c r="O97" s="7">
        <v>0</v>
      </c>
      <c r="P97" s="7"/>
      <c r="Q97" s="50" t="s">
        <v>109</v>
      </c>
      <c r="R97" s="12"/>
      <c r="S97" s="12">
        <v>31</v>
      </c>
      <c r="T97" s="21">
        <v>1</v>
      </c>
      <c r="U97" s="29" t="s">
        <v>260</v>
      </c>
      <c r="V97" s="28"/>
      <c r="W97" s="28"/>
    </row>
    <row r="98" spans="1:23" s="51" customFormat="1" ht="24" customHeight="1">
      <c r="A98" s="7">
        <v>94</v>
      </c>
      <c r="B98" s="126"/>
      <c r="C98" s="49" t="s">
        <v>7</v>
      </c>
      <c r="D98" s="7" t="s">
        <v>121</v>
      </c>
      <c r="E98" s="7">
        <v>0.18</v>
      </c>
      <c r="F98" s="7">
        <f t="shared" si="1"/>
        <v>28.962000000000007</v>
      </c>
      <c r="G98" s="7">
        <v>1</v>
      </c>
      <c r="H98" s="7" t="s">
        <v>130</v>
      </c>
      <c r="I98" s="8" t="s">
        <v>379</v>
      </c>
      <c r="J98" s="7"/>
      <c r="K98" s="7">
        <v>0</v>
      </c>
      <c r="L98" s="7">
        <v>1</v>
      </c>
      <c r="M98" s="7">
        <v>0</v>
      </c>
      <c r="N98" s="7" t="s">
        <v>59</v>
      </c>
      <c r="O98" s="7">
        <v>0</v>
      </c>
      <c r="P98" s="7"/>
      <c r="Q98" s="50" t="s">
        <v>109</v>
      </c>
      <c r="R98" s="12"/>
      <c r="S98" s="12"/>
      <c r="T98" s="21"/>
      <c r="U98" s="29"/>
      <c r="V98" s="28"/>
      <c r="W98" s="28"/>
    </row>
    <row r="99" spans="1:23" s="51" customFormat="1" ht="24" customHeight="1">
      <c r="A99" s="7">
        <v>95</v>
      </c>
      <c r="B99" s="126"/>
      <c r="C99" s="49" t="s">
        <v>136</v>
      </c>
      <c r="D99" s="7" t="s">
        <v>121</v>
      </c>
      <c r="E99" s="7">
        <v>0.058</v>
      </c>
      <c r="F99" s="7">
        <f t="shared" si="1"/>
        <v>29.020000000000007</v>
      </c>
      <c r="G99" s="7" t="s">
        <v>59</v>
      </c>
      <c r="H99" s="7" t="s">
        <v>130</v>
      </c>
      <c r="I99" s="8"/>
      <c r="J99" s="7"/>
      <c r="K99" s="7">
        <v>0</v>
      </c>
      <c r="L99" s="7" t="s">
        <v>59</v>
      </c>
      <c r="M99" s="7">
        <v>0</v>
      </c>
      <c r="N99" s="7" t="s">
        <v>59</v>
      </c>
      <c r="O99" s="7">
        <v>0</v>
      </c>
      <c r="P99" s="7"/>
      <c r="Q99" s="50" t="s">
        <v>137</v>
      </c>
      <c r="R99" s="12"/>
      <c r="S99" s="12"/>
      <c r="T99" s="21"/>
      <c r="U99" s="29"/>
      <c r="V99" s="28"/>
      <c r="W99" s="28"/>
    </row>
    <row r="100" spans="1:23" s="51" customFormat="1" ht="24" customHeight="1">
      <c r="A100" s="7">
        <v>96</v>
      </c>
      <c r="B100" s="126"/>
      <c r="C100" s="49" t="s">
        <v>138</v>
      </c>
      <c r="D100" s="7" t="s">
        <v>121</v>
      </c>
      <c r="E100" s="7">
        <v>0.45</v>
      </c>
      <c r="F100" s="7">
        <f t="shared" si="1"/>
        <v>29.470000000000006</v>
      </c>
      <c r="G100" s="7">
        <v>1</v>
      </c>
      <c r="H100" s="7" t="s">
        <v>130</v>
      </c>
      <c r="I100" s="8" t="s">
        <v>380</v>
      </c>
      <c r="J100" s="7"/>
      <c r="K100" s="7">
        <v>1</v>
      </c>
      <c r="L100" s="7">
        <v>1</v>
      </c>
      <c r="M100" s="7">
        <v>1</v>
      </c>
      <c r="N100" s="7">
        <v>0</v>
      </c>
      <c r="O100" s="7">
        <v>0</v>
      </c>
      <c r="P100" s="7"/>
      <c r="Q100" s="50" t="s">
        <v>46</v>
      </c>
      <c r="R100" s="12"/>
      <c r="S100" s="12">
        <v>32</v>
      </c>
      <c r="T100" s="21">
        <v>1</v>
      </c>
      <c r="U100" s="29" t="s">
        <v>260</v>
      </c>
      <c r="V100" s="28"/>
      <c r="W100" s="28"/>
    </row>
    <row r="101" spans="1:23" s="51" customFormat="1" ht="24" customHeight="1">
      <c r="A101" s="7">
        <v>97</v>
      </c>
      <c r="B101" s="126"/>
      <c r="C101" s="49" t="s">
        <v>139</v>
      </c>
      <c r="D101" s="7" t="s">
        <v>121</v>
      </c>
      <c r="E101" s="7">
        <v>0.14</v>
      </c>
      <c r="F101" s="7">
        <f t="shared" si="1"/>
        <v>29.610000000000007</v>
      </c>
      <c r="G101" s="7" t="s">
        <v>59</v>
      </c>
      <c r="H101" s="7" t="s">
        <v>130</v>
      </c>
      <c r="I101" s="8"/>
      <c r="J101" s="7"/>
      <c r="K101" s="7">
        <v>0</v>
      </c>
      <c r="L101" s="7" t="s">
        <v>59</v>
      </c>
      <c r="M101" s="7">
        <v>1</v>
      </c>
      <c r="N101" s="7">
        <v>0</v>
      </c>
      <c r="O101" s="7">
        <v>0</v>
      </c>
      <c r="P101" s="7"/>
      <c r="Q101" s="50" t="s">
        <v>140</v>
      </c>
      <c r="R101" s="12"/>
      <c r="S101" s="12"/>
      <c r="T101" s="21"/>
      <c r="U101" s="29"/>
      <c r="V101" s="28"/>
      <c r="W101" s="28"/>
    </row>
    <row r="102" spans="1:23" s="51" customFormat="1" ht="24" customHeight="1">
      <c r="A102" s="7">
        <v>98</v>
      </c>
      <c r="B102" s="126"/>
      <c r="C102" s="49" t="s">
        <v>141</v>
      </c>
      <c r="D102" s="7" t="s">
        <v>121</v>
      </c>
      <c r="E102" s="7">
        <v>0.27</v>
      </c>
      <c r="F102" s="7">
        <f t="shared" si="1"/>
        <v>29.880000000000006</v>
      </c>
      <c r="G102" s="7">
        <v>1</v>
      </c>
      <c r="H102" s="7" t="s">
        <v>130</v>
      </c>
      <c r="I102" s="8" t="s">
        <v>381</v>
      </c>
      <c r="J102" s="7"/>
      <c r="K102" s="7">
        <v>0</v>
      </c>
      <c r="L102" s="7">
        <v>1</v>
      </c>
      <c r="M102" s="7">
        <v>0</v>
      </c>
      <c r="N102" s="7" t="s">
        <v>59</v>
      </c>
      <c r="O102" s="7">
        <v>0</v>
      </c>
      <c r="P102" s="7"/>
      <c r="Q102" s="50" t="s">
        <v>109</v>
      </c>
      <c r="R102" s="12"/>
      <c r="S102" s="12"/>
      <c r="T102" s="21"/>
      <c r="U102" s="29"/>
      <c r="V102" s="28"/>
      <c r="W102" s="28"/>
    </row>
    <row r="103" spans="1:23" s="51" customFormat="1" ht="24" customHeight="1">
      <c r="A103" s="7">
        <v>99</v>
      </c>
      <c r="B103" s="126"/>
      <c r="C103" s="49" t="s">
        <v>142</v>
      </c>
      <c r="D103" s="7" t="s">
        <v>121</v>
      </c>
      <c r="E103" s="7">
        <v>0.15</v>
      </c>
      <c r="F103" s="7">
        <f t="shared" si="1"/>
        <v>30.030000000000005</v>
      </c>
      <c r="G103" s="7">
        <v>1</v>
      </c>
      <c r="H103" s="7" t="s">
        <v>130</v>
      </c>
      <c r="I103" s="8" t="s">
        <v>382</v>
      </c>
      <c r="J103" s="7" t="s">
        <v>40</v>
      </c>
      <c r="K103" s="7">
        <v>2</v>
      </c>
      <c r="L103" s="7">
        <v>1</v>
      </c>
      <c r="M103" s="7">
        <v>1</v>
      </c>
      <c r="N103" s="7">
        <v>0</v>
      </c>
      <c r="O103" s="7">
        <v>0</v>
      </c>
      <c r="P103" s="7"/>
      <c r="Q103" s="50" t="s">
        <v>46</v>
      </c>
      <c r="R103" s="12"/>
      <c r="S103" s="12">
        <v>33</v>
      </c>
      <c r="T103" s="21">
        <v>2</v>
      </c>
      <c r="U103" s="29" t="s">
        <v>260</v>
      </c>
      <c r="V103" s="28"/>
      <c r="W103" s="28"/>
    </row>
    <row r="104" spans="1:23" s="51" customFormat="1" ht="24" customHeight="1">
      <c r="A104" s="7">
        <v>100</v>
      </c>
      <c r="B104" s="126"/>
      <c r="C104" s="49" t="s">
        <v>278</v>
      </c>
      <c r="D104" s="7" t="s">
        <v>121</v>
      </c>
      <c r="E104" s="7">
        <v>0.066</v>
      </c>
      <c r="F104" s="7">
        <f t="shared" si="1"/>
        <v>30.096000000000004</v>
      </c>
      <c r="G104" s="7">
        <v>1</v>
      </c>
      <c r="H104" s="7" t="s">
        <v>130</v>
      </c>
      <c r="I104" s="8" t="s">
        <v>383</v>
      </c>
      <c r="J104" s="7"/>
      <c r="K104" s="7">
        <v>1</v>
      </c>
      <c r="L104" s="7">
        <v>1</v>
      </c>
      <c r="M104" s="7">
        <v>0</v>
      </c>
      <c r="N104" s="7">
        <v>0</v>
      </c>
      <c r="O104" s="7">
        <v>0</v>
      </c>
      <c r="P104" s="7"/>
      <c r="Q104" s="50" t="s">
        <v>143</v>
      </c>
      <c r="R104" s="12"/>
      <c r="S104" s="12">
        <v>34</v>
      </c>
      <c r="T104" s="21">
        <v>1</v>
      </c>
      <c r="U104" s="29" t="s">
        <v>260</v>
      </c>
      <c r="V104" s="28"/>
      <c r="W104" s="28"/>
    </row>
    <row r="105" spans="1:23" s="51" customFormat="1" ht="24" customHeight="1">
      <c r="A105" s="7">
        <v>101</v>
      </c>
      <c r="B105" s="126"/>
      <c r="C105" s="49" t="s">
        <v>144</v>
      </c>
      <c r="D105" s="7" t="s">
        <v>121</v>
      </c>
      <c r="E105" s="7">
        <v>0.14</v>
      </c>
      <c r="F105" s="7">
        <f t="shared" si="1"/>
        <v>30.236000000000004</v>
      </c>
      <c r="G105" s="7">
        <v>1</v>
      </c>
      <c r="H105" s="7" t="s">
        <v>130</v>
      </c>
      <c r="I105" s="8" t="s">
        <v>384</v>
      </c>
      <c r="J105" s="7"/>
      <c r="K105" s="7">
        <v>1</v>
      </c>
      <c r="L105" s="7">
        <v>1</v>
      </c>
      <c r="M105" s="7"/>
      <c r="N105" s="7"/>
      <c r="O105" s="7"/>
      <c r="P105" s="7"/>
      <c r="Q105" s="50"/>
      <c r="R105" s="12"/>
      <c r="S105" s="12">
        <v>35</v>
      </c>
      <c r="T105" s="21">
        <v>1</v>
      </c>
      <c r="U105" s="29" t="s">
        <v>260</v>
      </c>
      <c r="V105" s="28"/>
      <c r="W105" s="28"/>
    </row>
    <row r="106" spans="1:23" s="51" customFormat="1" ht="24" customHeight="1">
      <c r="A106" s="7">
        <v>102</v>
      </c>
      <c r="B106" s="126"/>
      <c r="C106" s="49" t="s">
        <v>145</v>
      </c>
      <c r="D106" s="7" t="s">
        <v>121</v>
      </c>
      <c r="E106" s="7">
        <v>0.8</v>
      </c>
      <c r="F106" s="7">
        <f t="shared" si="1"/>
        <v>31.036000000000005</v>
      </c>
      <c r="G106" s="7">
        <v>2</v>
      </c>
      <c r="H106" s="7" t="s">
        <v>130</v>
      </c>
      <c r="I106" s="8" t="s">
        <v>385</v>
      </c>
      <c r="J106" s="7"/>
      <c r="K106" s="7">
        <v>1</v>
      </c>
      <c r="L106" s="7">
        <v>2</v>
      </c>
      <c r="M106" s="7"/>
      <c r="N106" s="7"/>
      <c r="O106" s="7"/>
      <c r="P106" s="7"/>
      <c r="Q106" s="50"/>
      <c r="R106" s="12"/>
      <c r="S106" s="12">
        <v>36</v>
      </c>
      <c r="T106" s="21">
        <v>1</v>
      </c>
      <c r="U106" s="29" t="s">
        <v>260</v>
      </c>
      <c r="V106" s="28"/>
      <c r="W106" s="28"/>
    </row>
    <row r="107" spans="1:23" s="51" customFormat="1" ht="24" customHeight="1">
      <c r="A107" s="7">
        <v>103</v>
      </c>
      <c r="B107" s="126"/>
      <c r="C107" s="49" t="s">
        <v>146</v>
      </c>
      <c r="D107" s="7" t="s">
        <v>121</v>
      </c>
      <c r="E107" s="7">
        <v>1.4</v>
      </c>
      <c r="F107" s="7">
        <f t="shared" si="1"/>
        <v>32.43600000000001</v>
      </c>
      <c r="G107" s="7">
        <v>0</v>
      </c>
      <c r="H107" s="7" t="s">
        <v>130</v>
      </c>
      <c r="I107" s="8"/>
      <c r="J107" s="7"/>
      <c r="K107" s="7">
        <v>0</v>
      </c>
      <c r="L107" s="7">
        <v>0</v>
      </c>
      <c r="M107" s="7"/>
      <c r="N107" s="7"/>
      <c r="O107" s="7"/>
      <c r="P107" s="7"/>
      <c r="Q107" s="50"/>
      <c r="R107" s="12"/>
      <c r="S107" s="12"/>
      <c r="T107" s="21"/>
      <c r="U107" s="29"/>
      <c r="V107" s="28"/>
      <c r="W107" s="28"/>
    </row>
    <row r="108" spans="1:23" s="51" customFormat="1" ht="24" customHeight="1">
      <c r="A108" s="7">
        <v>104</v>
      </c>
      <c r="B108" s="126"/>
      <c r="C108" s="49" t="s">
        <v>147</v>
      </c>
      <c r="D108" s="7" t="s">
        <v>130</v>
      </c>
      <c r="E108" s="7">
        <v>2.4</v>
      </c>
      <c r="F108" s="7">
        <f t="shared" si="1"/>
        <v>34.836000000000006</v>
      </c>
      <c r="G108" s="72">
        <v>2</v>
      </c>
      <c r="H108" s="7" t="s">
        <v>130</v>
      </c>
      <c r="I108" s="8" t="s">
        <v>386</v>
      </c>
      <c r="J108" s="7"/>
      <c r="K108" s="7">
        <v>0</v>
      </c>
      <c r="L108" s="7">
        <v>4</v>
      </c>
      <c r="M108" s="7"/>
      <c r="N108" s="7"/>
      <c r="O108" s="7"/>
      <c r="P108" s="7"/>
      <c r="Q108" s="50"/>
      <c r="R108" s="12"/>
      <c r="S108" s="12"/>
      <c r="T108" s="21"/>
      <c r="U108" s="29"/>
      <c r="V108" s="28"/>
      <c r="W108" s="28"/>
    </row>
    <row r="109" spans="1:23" s="51" customFormat="1" ht="24" customHeight="1">
      <c r="A109" s="7">
        <v>105</v>
      </c>
      <c r="B109" s="126"/>
      <c r="C109" s="49" t="s">
        <v>279</v>
      </c>
      <c r="D109" s="7" t="s">
        <v>130</v>
      </c>
      <c r="E109" s="7">
        <v>1.6</v>
      </c>
      <c r="F109" s="7">
        <f t="shared" si="1"/>
        <v>36.43600000000001</v>
      </c>
      <c r="G109" s="7">
        <v>1</v>
      </c>
      <c r="H109" s="7" t="s">
        <v>130</v>
      </c>
      <c r="I109" s="8" t="s">
        <v>387</v>
      </c>
      <c r="J109" s="7"/>
      <c r="K109" s="7">
        <v>0</v>
      </c>
      <c r="L109" s="7">
        <v>1</v>
      </c>
      <c r="M109" s="7">
        <v>1</v>
      </c>
      <c r="N109" s="7">
        <v>0</v>
      </c>
      <c r="O109" s="7">
        <v>0</v>
      </c>
      <c r="P109" s="7"/>
      <c r="Q109" s="50" t="s">
        <v>148</v>
      </c>
      <c r="R109" s="12"/>
      <c r="S109" s="12"/>
      <c r="T109" s="21"/>
      <c r="U109" s="29"/>
      <c r="V109" s="28"/>
      <c r="W109" s="28"/>
    </row>
    <row r="110" spans="1:23" s="51" customFormat="1" ht="24" customHeight="1">
      <c r="A110" s="7">
        <v>106</v>
      </c>
      <c r="B110" s="126"/>
      <c r="C110" s="59" t="s">
        <v>149</v>
      </c>
      <c r="D110" s="7" t="s">
        <v>130</v>
      </c>
      <c r="E110" s="7">
        <v>1.1</v>
      </c>
      <c r="F110" s="7">
        <f t="shared" si="1"/>
        <v>37.53600000000001</v>
      </c>
      <c r="G110" s="7">
        <v>1</v>
      </c>
      <c r="H110" s="7" t="s">
        <v>130</v>
      </c>
      <c r="I110" s="8" t="s">
        <v>388</v>
      </c>
      <c r="J110" s="7"/>
      <c r="K110" s="7">
        <v>2</v>
      </c>
      <c r="L110" s="7">
        <v>1</v>
      </c>
      <c r="M110" s="7"/>
      <c r="N110" s="7"/>
      <c r="O110" s="7"/>
      <c r="P110" s="7"/>
      <c r="Q110" s="50"/>
      <c r="R110" s="12"/>
      <c r="S110" s="12">
        <v>37</v>
      </c>
      <c r="T110" s="21">
        <v>2</v>
      </c>
      <c r="U110" s="29" t="s">
        <v>260</v>
      </c>
      <c r="V110" s="28"/>
      <c r="W110" s="28"/>
    </row>
    <row r="111" spans="1:23" s="51" customFormat="1" ht="24" customHeight="1">
      <c r="A111" s="7">
        <v>107</v>
      </c>
      <c r="B111" s="126"/>
      <c r="C111" s="49" t="s">
        <v>150</v>
      </c>
      <c r="D111" s="7" t="s">
        <v>130</v>
      </c>
      <c r="E111" s="7">
        <v>1.1</v>
      </c>
      <c r="F111" s="7">
        <f t="shared" si="1"/>
        <v>38.63600000000001</v>
      </c>
      <c r="G111" s="7">
        <v>1</v>
      </c>
      <c r="H111" s="7" t="s">
        <v>151</v>
      </c>
      <c r="I111" s="8" t="s">
        <v>389</v>
      </c>
      <c r="J111" s="7"/>
      <c r="K111" s="7">
        <v>1</v>
      </c>
      <c r="L111" s="7">
        <v>1</v>
      </c>
      <c r="M111" s="7">
        <v>1</v>
      </c>
      <c r="N111" s="7">
        <v>0</v>
      </c>
      <c r="O111" s="7">
        <v>0</v>
      </c>
      <c r="P111" s="7"/>
      <c r="Q111" s="50" t="s">
        <v>109</v>
      </c>
      <c r="R111" s="12"/>
      <c r="S111" s="12">
        <v>38</v>
      </c>
      <c r="T111" s="21">
        <v>1</v>
      </c>
      <c r="U111" s="29" t="s">
        <v>261</v>
      </c>
      <c r="V111" s="28"/>
      <c r="W111" s="28"/>
    </row>
    <row r="112" spans="1:23" s="51" customFormat="1" ht="24" customHeight="1">
      <c r="A112" s="7">
        <v>108</v>
      </c>
      <c r="B112" s="126"/>
      <c r="C112" s="49" t="s">
        <v>280</v>
      </c>
      <c r="D112" s="7" t="s">
        <v>130</v>
      </c>
      <c r="E112" s="7">
        <v>0.35</v>
      </c>
      <c r="F112" s="7">
        <f t="shared" si="1"/>
        <v>38.98600000000001</v>
      </c>
      <c r="G112" s="7">
        <v>1</v>
      </c>
      <c r="H112" s="7" t="s">
        <v>151</v>
      </c>
      <c r="I112" s="8" t="s">
        <v>390</v>
      </c>
      <c r="J112" s="7"/>
      <c r="K112" s="7">
        <v>1</v>
      </c>
      <c r="L112" s="7">
        <v>1</v>
      </c>
      <c r="M112" s="7"/>
      <c r="N112" s="7">
        <v>30</v>
      </c>
      <c r="O112" s="7">
        <v>0</v>
      </c>
      <c r="P112" s="7"/>
      <c r="Q112" s="50" t="s">
        <v>112</v>
      </c>
      <c r="R112" s="12"/>
      <c r="S112" s="12">
        <v>39</v>
      </c>
      <c r="T112" s="21">
        <v>1</v>
      </c>
      <c r="U112" s="29" t="s">
        <v>261</v>
      </c>
      <c r="V112" s="28"/>
      <c r="W112" s="28"/>
    </row>
    <row r="113" spans="1:23" s="51" customFormat="1" ht="24" customHeight="1">
      <c r="A113" s="7">
        <v>109</v>
      </c>
      <c r="B113" s="126"/>
      <c r="C113" s="49" t="s">
        <v>144</v>
      </c>
      <c r="D113" s="7" t="s">
        <v>130</v>
      </c>
      <c r="E113" s="7">
        <v>0.85</v>
      </c>
      <c r="F113" s="7">
        <f t="shared" si="1"/>
        <v>39.83600000000001</v>
      </c>
      <c r="G113" s="7">
        <v>1</v>
      </c>
      <c r="H113" s="7" t="s">
        <v>151</v>
      </c>
      <c r="I113" s="8" t="s">
        <v>391</v>
      </c>
      <c r="J113" s="7"/>
      <c r="K113" s="7">
        <v>1</v>
      </c>
      <c r="L113" s="7">
        <v>1</v>
      </c>
      <c r="M113" s="7"/>
      <c r="N113" s="7">
        <v>0</v>
      </c>
      <c r="O113" s="7">
        <v>0</v>
      </c>
      <c r="P113" s="7"/>
      <c r="Q113" s="50" t="s">
        <v>152</v>
      </c>
      <c r="R113" s="12"/>
      <c r="S113" s="12">
        <v>40</v>
      </c>
      <c r="T113" s="21">
        <v>1</v>
      </c>
      <c r="U113" s="29" t="s">
        <v>261</v>
      </c>
      <c r="V113" s="28"/>
      <c r="W113" s="28"/>
    </row>
    <row r="114" spans="1:23" s="51" customFormat="1" ht="24" customHeight="1">
      <c r="A114" s="7">
        <v>110</v>
      </c>
      <c r="B114" s="126"/>
      <c r="C114" s="49" t="s">
        <v>153</v>
      </c>
      <c r="D114" s="7" t="s">
        <v>130</v>
      </c>
      <c r="E114" s="7">
        <v>0.28</v>
      </c>
      <c r="F114" s="7">
        <f t="shared" si="1"/>
        <v>40.116000000000014</v>
      </c>
      <c r="G114" s="7">
        <v>1</v>
      </c>
      <c r="H114" s="7" t="s">
        <v>151</v>
      </c>
      <c r="I114" s="8" t="s">
        <v>392</v>
      </c>
      <c r="J114" s="7"/>
      <c r="K114" s="7">
        <v>1</v>
      </c>
      <c r="L114" s="7">
        <v>1</v>
      </c>
      <c r="M114" s="7"/>
      <c r="N114" s="7">
        <v>0</v>
      </c>
      <c r="O114" s="7">
        <v>0</v>
      </c>
      <c r="P114" s="7"/>
      <c r="Q114" s="50" t="s">
        <v>46</v>
      </c>
      <c r="R114" s="12"/>
      <c r="S114" s="12">
        <v>41</v>
      </c>
      <c r="T114" s="21">
        <v>1</v>
      </c>
      <c r="U114" s="29" t="s">
        <v>261</v>
      </c>
      <c r="V114" s="28"/>
      <c r="W114" s="28"/>
    </row>
    <row r="115" spans="1:23" s="51" customFormat="1" ht="24" customHeight="1">
      <c r="A115" s="7">
        <v>111</v>
      </c>
      <c r="B115" s="126"/>
      <c r="C115" s="49" t="s">
        <v>154</v>
      </c>
      <c r="D115" s="7" t="s">
        <v>130</v>
      </c>
      <c r="E115" s="7">
        <v>0.27</v>
      </c>
      <c r="F115" s="7">
        <f t="shared" si="1"/>
        <v>40.38600000000002</v>
      </c>
      <c r="G115" s="7">
        <v>1</v>
      </c>
      <c r="H115" s="7" t="s">
        <v>151</v>
      </c>
      <c r="I115" s="8" t="s">
        <v>393</v>
      </c>
      <c r="J115" s="7"/>
      <c r="K115" s="7">
        <v>1</v>
      </c>
      <c r="L115" s="7">
        <v>1</v>
      </c>
      <c r="M115" s="7"/>
      <c r="N115" s="7">
        <v>0</v>
      </c>
      <c r="O115" s="7">
        <v>0</v>
      </c>
      <c r="P115" s="7"/>
      <c r="Q115" s="50" t="s">
        <v>109</v>
      </c>
      <c r="R115" s="12"/>
      <c r="S115" s="12">
        <v>42</v>
      </c>
      <c r="T115" s="21">
        <v>1</v>
      </c>
      <c r="U115" s="29" t="s">
        <v>261</v>
      </c>
      <c r="V115" s="28"/>
      <c r="W115" s="28"/>
    </row>
    <row r="116" spans="1:23" s="51" customFormat="1" ht="24" customHeight="1">
      <c r="A116" s="7">
        <v>112</v>
      </c>
      <c r="B116" s="126"/>
      <c r="C116" s="49" t="s">
        <v>155</v>
      </c>
      <c r="D116" s="7" t="s">
        <v>130</v>
      </c>
      <c r="E116" s="7">
        <v>0.35</v>
      </c>
      <c r="F116" s="7">
        <f t="shared" si="1"/>
        <v>40.73600000000002</v>
      </c>
      <c r="G116" s="7">
        <v>1</v>
      </c>
      <c r="H116" s="7" t="s">
        <v>151</v>
      </c>
      <c r="I116" s="8" t="s">
        <v>394</v>
      </c>
      <c r="J116" s="7"/>
      <c r="K116" s="7">
        <v>1</v>
      </c>
      <c r="L116" s="7">
        <v>1</v>
      </c>
      <c r="M116" s="7"/>
      <c r="N116" s="7">
        <v>0</v>
      </c>
      <c r="O116" s="7">
        <v>0</v>
      </c>
      <c r="P116" s="7"/>
      <c r="Q116" s="50" t="s">
        <v>109</v>
      </c>
      <c r="R116" s="12"/>
      <c r="S116" s="12">
        <v>43</v>
      </c>
      <c r="T116" s="21">
        <v>1</v>
      </c>
      <c r="U116" s="29" t="s">
        <v>261</v>
      </c>
      <c r="V116" s="28"/>
      <c r="W116" s="28"/>
    </row>
    <row r="117" spans="1:23" s="51" customFormat="1" ht="24" customHeight="1">
      <c r="A117" s="7">
        <v>113</v>
      </c>
      <c r="B117" s="127"/>
      <c r="C117" s="49" t="s">
        <v>156</v>
      </c>
      <c r="D117" s="7" t="s">
        <v>130</v>
      </c>
      <c r="E117" s="7">
        <v>0.45</v>
      </c>
      <c r="F117" s="7">
        <f t="shared" si="1"/>
        <v>41.18600000000002</v>
      </c>
      <c r="G117" s="72">
        <v>0</v>
      </c>
      <c r="H117" s="7" t="s">
        <v>151</v>
      </c>
      <c r="I117" s="8"/>
      <c r="J117" s="7"/>
      <c r="K117" s="7">
        <v>1</v>
      </c>
      <c r="L117" s="7">
        <v>1</v>
      </c>
      <c r="M117" s="7"/>
      <c r="N117" s="7">
        <v>0</v>
      </c>
      <c r="O117" s="7">
        <v>0</v>
      </c>
      <c r="P117" s="7"/>
      <c r="Q117" s="50" t="s">
        <v>46</v>
      </c>
      <c r="R117" s="12"/>
      <c r="S117" s="12">
        <v>44</v>
      </c>
      <c r="T117" s="21">
        <v>1</v>
      </c>
      <c r="U117" s="29" t="s">
        <v>261</v>
      </c>
      <c r="V117" s="28"/>
      <c r="W117" s="28"/>
    </row>
    <row r="118" spans="1:23" s="41" customFormat="1" ht="24" customHeight="1">
      <c r="A118" s="14">
        <v>114</v>
      </c>
      <c r="B118" s="117" t="s">
        <v>157</v>
      </c>
      <c r="C118" s="38" t="s">
        <v>158</v>
      </c>
      <c r="D118" s="14" t="s">
        <v>159</v>
      </c>
      <c r="E118" s="14">
        <v>0.18</v>
      </c>
      <c r="F118" s="14">
        <f>F117+E118</f>
        <v>41.36600000000002</v>
      </c>
      <c r="G118" s="72">
        <v>0</v>
      </c>
      <c r="H118" s="14" t="s">
        <v>151</v>
      </c>
      <c r="I118" s="4"/>
      <c r="J118" s="14"/>
      <c r="K118" s="14">
        <v>1</v>
      </c>
      <c r="L118" s="14">
        <v>1</v>
      </c>
      <c r="M118" s="14"/>
      <c r="N118" s="14">
        <v>0</v>
      </c>
      <c r="O118" s="14">
        <v>0</v>
      </c>
      <c r="P118" s="14"/>
      <c r="Q118" s="39"/>
      <c r="R118" s="10"/>
      <c r="S118" s="10">
        <v>45</v>
      </c>
      <c r="T118" s="20">
        <v>1</v>
      </c>
      <c r="U118" s="25" t="s">
        <v>261</v>
      </c>
      <c r="V118" s="40"/>
      <c r="W118" s="40"/>
    </row>
    <row r="119" spans="1:23" s="41" customFormat="1" ht="24" customHeight="1">
      <c r="A119" s="14">
        <v>115</v>
      </c>
      <c r="B119" s="118"/>
      <c r="C119" s="38" t="s">
        <v>160</v>
      </c>
      <c r="D119" s="14" t="s">
        <v>159</v>
      </c>
      <c r="E119" s="14">
        <v>0.25</v>
      </c>
      <c r="F119" s="14">
        <f t="shared" si="1"/>
        <v>41.61600000000002</v>
      </c>
      <c r="G119" s="72">
        <v>0</v>
      </c>
      <c r="H119" s="14" t="s">
        <v>151</v>
      </c>
      <c r="I119" s="4"/>
      <c r="J119" s="14"/>
      <c r="K119" s="14">
        <v>1</v>
      </c>
      <c r="L119" s="14">
        <v>1</v>
      </c>
      <c r="M119" s="14"/>
      <c r="N119" s="14">
        <v>0</v>
      </c>
      <c r="O119" s="14">
        <v>0</v>
      </c>
      <c r="P119" s="14"/>
      <c r="Q119" s="39" t="s">
        <v>46</v>
      </c>
      <c r="R119" s="10"/>
      <c r="S119" s="10">
        <v>46</v>
      </c>
      <c r="T119" s="20">
        <v>1</v>
      </c>
      <c r="U119" s="25" t="s">
        <v>261</v>
      </c>
      <c r="V119" s="40"/>
      <c r="W119" s="40"/>
    </row>
    <row r="120" spans="1:23" s="41" customFormat="1" ht="24" customHeight="1">
      <c r="A120" s="14">
        <v>116</v>
      </c>
      <c r="B120" s="118"/>
      <c r="C120" s="38" t="s">
        <v>161</v>
      </c>
      <c r="D120" s="14" t="s">
        <v>159</v>
      </c>
      <c r="E120" s="14">
        <v>0.4</v>
      </c>
      <c r="F120" s="14">
        <f t="shared" si="1"/>
        <v>42.01600000000002</v>
      </c>
      <c r="G120" s="72">
        <v>0</v>
      </c>
      <c r="H120" s="14" t="s">
        <v>151</v>
      </c>
      <c r="I120" s="4"/>
      <c r="J120" s="14"/>
      <c r="K120" s="14">
        <v>1</v>
      </c>
      <c r="L120" s="14">
        <v>1</v>
      </c>
      <c r="M120" s="14"/>
      <c r="N120" s="14">
        <v>0</v>
      </c>
      <c r="O120" s="14">
        <v>0</v>
      </c>
      <c r="P120" s="14"/>
      <c r="Q120" s="39" t="s">
        <v>46</v>
      </c>
      <c r="R120" s="10"/>
      <c r="S120" s="10">
        <v>47</v>
      </c>
      <c r="T120" s="20">
        <v>1</v>
      </c>
      <c r="U120" s="25" t="s">
        <v>261</v>
      </c>
      <c r="V120" s="40"/>
      <c r="W120" s="40"/>
    </row>
    <row r="121" spans="1:23" s="41" customFormat="1" ht="24" customHeight="1">
      <c r="A121" s="14">
        <v>117</v>
      </c>
      <c r="B121" s="118"/>
      <c r="C121" s="38" t="s">
        <v>162</v>
      </c>
      <c r="D121" s="14" t="s">
        <v>159</v>
      </c>
      <c r="E121" s="14">
        <v>0.4</v>
      </c>
      <c r="F121" s="14">
        <f t="shared" si="1"/>
        <v>42.41600000000002</v>
      </c>
      <c r="G121" s="72">
        <v>0</v>
      </c>
      <c r="H121" s="14" t="s">
        <v>151</v>
      </c>
      <c r="I121" s="4"/>
      <c r="J121" s="14"/>
      <c r="K121" s="14">
        <v>1</v>
      </c>
      <c r="L121" s="14">
        <v>1</v>
      </c>
      <c r="M121" s="14"/>
      <c r="N121" s="14">
        <v>0</v>
      </c>
      <c r="O121" s="14">
        <v>0</v>
      </c>
      <c r="P121" s="14"/>
      <c r="Q121" s="39" t="s">
        <v>46</v>
      </c>
      <c r="R121" s="10"/>
      <c r="S121" s="10">
        <v>48</v>
      </c>
      <c r="T121" s="20">
        <v>1</v>
      </c>
      <c r="U121" s="25" t="s">
        <v>261</v>
      </c>
      <c r="V121" s="40"/>
      <c r="W121" s="40"/>
    </row>
    <row r="122" spans="1:23" s="41" customFormat="1" ht="24" customHeight="1">
      <c r="A122" s="14">
        <v>118</v>
      </c>
      <c r="B122" s="118"/>
      <c r="C122" s="38" t="s">
        <v>163</v>
      </c>
      <c r="D122" s="14" t="s">
        <v>159</v>
      </c>
      <c r="E122" s="14">
        <v>0.65</v>
      </c>
      <c r="F122" s="14">
        <f t="shared" si="1"/>
        <v>43.06600000000002</v>
      </c>
      <c r="G122" s="14">
        <v>1</v>
      </c>
      <c r="H122" s="14" t="s">
        <v>151</v>
      </c>
      <c r="I122" s="9" t="s">
        <v>395</v>
      </c>
      <c r="J122" s="14"/>
      <c r="K122" s="14">
        <v>1</v>
      </c>
      <c r="L122" s="14">
        <v>1</v>
      </c>
      <c r="M122" s="14"/>
      <c r="N122" s="14"/>
      <c r="O122" s="14"/>
      <c r="P122" s="14"/>
      <c r="Q122" s="39"/>
      <c r="R122" s="10"/>
      <c r="S122" s="10">
        <v>49</v>
      </c>
      <c r="T122" s="20">
        <v>1</v>
      </c>
      <c r="U122" s="25" t="s">
        <v>261</v>
      </c>
      <c r="V122" s="40"/>
      <c r="W122" s="40"/>
    </row>
    <row r="123" spans="1:23" s="41" customFormat="1" ht="24" customHeight="1">
      <c r="A123" s="14">
        <v>119</v>
      </c>
      <c r="B123" s="118"/>
      <c r="C123" s="38" t="s">
        <v>164</v>
      </c>
      <c r="D123" s="14" t="s">
        <v>159</v>
      </c>
      <c r="E123" s="14">
        <v>0.27</v>
      </c>
      <c r="F123" s="14">
        <f t="shared" si="1"/>
        <v>43.33600000000002</v>
      </c>
      <c r="G123" s="14">
        <v>2</v>
      </c>
      <c r="H123" s="14" t="s">
        <v>151</v>
      </c>
      <c r="I123" s="4" t="s">
        <v>396</v>
      </c>
      <c r="J123" s="14"/>
      <c r="K123" s="14">
        <v>1</v>
      </c>
      <c r="L123" s="14">
        <v>2</v>
      </c>
      <c r="M123" s="14"/>
      <c r="N123" s="14">
        <v>0</v>
      </c>
      <c r="O123" s="14">
        <v>0</v>
      </c>
      <c r="P123" s="14"/>
      <c r="Q123" s="39" t="s">
        <v>46</v>
      </c>
      <c r="R123" s="10"/>
      <c r="S123" s="10">
        <v>50</v>
      </c>
      <c r="T123" s="20">
        <v>1</v>
      </c>
      <c r="U123" s="25" t="s">
        <v>261</v>
      </c>
      <c r="V123" s="40"/>
      <c r="W123" s="40"/>
    </row>
    <row r="124" spans="1:23" s="41" customFormat="1" ht="24" customHeight="1">
      <c r="A124" s="14">
        <v>120</v>
      </c>
      <c r="B124" s="118"/>
      <c r="C124" s="38" t="s">
        <v>165</v>
      </c>
      <c r="D124" s="14" t="s">
        <v>166</v>
      </c>
      <c r="E124" s="14">
        <v>0.75</v>
      </c>
      <c r="F124" s="14">
        <f>F123+E124</f>
        <v>44.08600000000002</v>
      </c>
      <c r="G124" s="72">
        <v>0</v>
      </c>
      <c r="H124" s="14" t="s">
        <v>167</v>
      </c>
      <c r="I124" s="4"/>
      <c r="J124" s="14"/>
      <c r="K124" s="14">
        <v>0</v>
      </c>
      <c r="L124" s="14">
        <v>1</v>
      </c>
      <c r="M124" s="14"/>
      <c r="N124" s="14">
        <v>0</v>
      </c>
      <c r="O124" s="14">
        <v>0</v>
      </c>
      <c r="P124" s="14"/>
      <c r="Q124" s="39" t="s">
        <v>46</v>
      </c>
      <c r="R124" s="10"/>
      <c r="S124" s="10"/>
      <c r="T124" s="20"/>
      <c r="U124" s="25"/>
      <c r="V124" s="40"/>
      <c r="W124" s="40"/>
    </row>
    <row r="125" spans="1:23" s="41" customFormat="1" ht="24" customHeight="1">
      <c r="A125" s="14">
        <v>121</v>
      </c>
      <c r="B125" s="118"/>
      <c r="C125" s="38" t="s">
        <v>247</v>
      </c>
      <c r="D125" s="14" t="s">
        <v>166</v>
      </c>
      <c r="E125" s="14">
        <v>0.75</v>
      </c>
      <c r="F125" s="14">
        <f>F124+E125</f>
        <v>44.83600000000002</v>
      </c>
      <c r="G125" s="72">
        <v>0</v>
      </c>
      <c r="H125" s="14" t="s">
        <v>167</v>
      </c>
      <c r="I125" s="4"/>
      <c r="J125" s="14"/>
      <c r="K125" s="14"/>
      <c r="L125" s="14"/>
      <c r="M125" s="14"/>
      <c r="N125" s="14"/>
      <c r="O125" s="14"/>
      <c r="P125" s="14"/>
      <c r="Q125" s="39"/>
      <c r="R125" s="10"/>
      <c r="S125" s="10">
        <v>51</v>
      </c>
      <c r="T125" s="20">
        <v>1</v>
      </c>
      <c r="U125" s="25" t="s">
        <v>262</v>
      </c>
      <c r="V125" s="40"/>
      <c r="W125" s="40"/>
    </row>
    <row r="126" spans="1:23" s="41" customFormat="1" ht="24" customHeight="1">
      <c r="A126" s="14">
        <v>122</v>
      </c>
      <c r="B126" s="118"/>
      <c r="C126" s="38" t="s">
        <v>168</v>
      </c>
      <c r="D126" s="14" t="s">
        <v>166</v>
      </c>
      <c r="E126" s="14">
        <v>1.2</v>
      </c>
      <c r="F126" s="14">
        <f>F124+E126</f>
        <v>45.28600000000002</v>
      </c>
      <c r="G126" s="14">
        <v>1</v>
      </c>
      <c r="H126" s="14" t="s">
        <v>167</v>
      </c>
      <c r="I126" s="4" t="s">
        <v>397</v>
      </c>
      <c r="J126" s="14"/>
      <c r="K126" s="14">
        <v>1</v>
      </c>
      <c r="L126" s="14">
        <v>1</v>
      </c>
      <c r="M126" s="14"/>
      <c r="N126" s="14">
        <v>0</v>
      </c>
      <c r="O126" s="14">
        <v>0</v>
      </c>
      <c r="P126" s="14"/>
      <c r="Q126" s="39" t="s">
        <v>46</v>
      </c>
      <c r="R126" s="10"/>
      <c r="S126" s="10">
        <v>52</v>
      </c>
      <c r="T126" s="20">
        <v>1</v>
      </c>
      <c r="U126" s="25" t="s">
        <v>262</v>
      </c>
      <c r="V126" s="40"/>
      <c r="W126" s="40"/>
    </row>
    <row r="127" spans="1:23" s="41" customFormat="1" ht="24" customHeight="1">
      <c r="A127" s="14">
        <v>123</v>
      </c>
      <c r="B127" s="118"/>
      <c r="C127" s="38" t="s">
        <v>169</v>
      </c>
      <c r="D127" s="14" t="s">
        <v>166</v>
      </c>
      <c r="E127" s="14">
        <v>0.7</v>
      </c>
      <c r="F127" s="14">
        <f t="shared" si="1"/>
        <v>45.986000000000026</v>
      </c>
      <c r="G127" s="14">
        <v>1</v>
      </c>
      <c r="H127" s="14" t="s">
        <v>167</v>
      </c>
      <c r="I127" s="4" t="s">
        <v>398</v>
      </c>
      <c r="J127" s="14"/>
      <c r="K127" s="14">
        <v>1</v>
      </c>
      <c r="L127" s="14">
        <v>1</v>
      </c>
      <c r="M127" s="14"/>
      <c r="N127" s="14">
        <v>0</v>
      </c>
      <c r="O127" s="14">
        <v>0</v>
      </c>
      <c r="P127" s="14"/>
      <c r="Q127" s="39" t="s">
        <v>46</v>
      </c>
      <c r="R127" s="10"/>
      <c r="S127" s="10">
        <v>53</v>
      </c>
      <c r="T127" s="20">
        <v>1</v>
      </c>
      <c r="U127" s="25" t="s">
        <v>262</v>
      </c>
      <c r="V127" s="40"/>
      <c r="W127" s="40"/>
    </row>
    <row r="128" spans="1:23" s="41" customFormat="1" ht="24" customHeight="1">
      <c r="A128" s="14">
        <v>124</v>
      </c>
      <c r="B128" s="118"/>
      <c r="C128" s="38" t="s">
        <v>248</v>
      </c>
      <c r="D128" s="14" t="s">
        <v>166</v>
      </c>
      <c r="E128" s="14">
        <v>0.5</v>
      </c>
      <c r="F128" s="14">
        <f t="shared" si="1"/>
        <v>46.486000000000026</v>
      </c>
      <c r="G128" s="14">
        <v>2</v>
      </c>
      <c r="H128" s="14" t="s">
        <v>167</v>
      </c>
      <c r="I128" s="4" t="s">
        <v>399</v>
      </c>
      <c r="J128" s="14" t="s">
        <v>40</v>
      </c>
      <c r="K128" s="14">
        <v>1</v>
      </c>
      <c r="L128" s="14">
        <v>2</v>
      </c>
      <c r="M128" s="14"/>
      <c r="N128" s="14">
        <v>0</v>
      </c>
      <c r="O128" s="14">
        <v>0</v>
      </c>
      <c r="P128" s="14"/>
      <c r="Q128" s="39" t="s">
        <v>170</v>
      </c>
      <c r="R128" s="10"/>
      <c r="S128" s="10">
        <v>54</v>
      </c>
      <c r="T128" s="20">
        <v>1</v>
      </c>
      <c r="U128" s="25" t="s">
        <v>262</v>
      </c>
      <c r="V128" s="40"/>
      <c r="W128" s="40"/>
    </row>
    <row r="129" spans="1:23" s="41" customFormat="1" ht="24" customHeight="1">
      <c r="A129" s="14">
        <v>125</v>
      </c>
      <c r="B129" s="118"/>
      <c r="C129" s="38" t="s">
        <v>171</v>
      </c>
      <c r="D129" s="14" t="s">
        <v>166</v>
      </c>
      <c r="E129" s="14">
        <v>0.45</v>
      </c>
      <c r="F129" s="14">
        <f t="shared" si="1"/>
        <v>46.93600000000003</v>
      </c>
      <c r="G129" s="14">
        <v>2</v>
      </c>
      <c r="H129" s="14" t="s">
        <v>167</v>
      </c>
      <c r="I129" s="4" t="s">
        <v>400</v>
      </c>
      <c r="J129" s="14"/>
      <c r="K129" s="14">
        <v>1</v>
      </c>
      <c r="L129" s="14">
        <v>2</v>
      </c>
      <c r="M129" s="14"/>
      <c r="N129" s="14">
        <v>30</v>
      </c>
      <c r="O129" s="14">
        <v>0</v>
      </c>
      <c r="P129" s="14"/>
      <c r="Q129" s="39"/>
      <c r="R129" s="10"/>
      <c r="S129" s="10">
        <v>55</v>
      </c>
      <c r="T129" s="20">
        <v>1</v>
      </c>
      <c r="U129" s="25" t="s">
        <v>262</v>
      </c>
      <c r="V129" s="40"/>
      <c r="W129" s="40"/>
    </row>
    <row r="130" spans="1:23" s="41" customFormat="1" ht="24" customHeight="1">
      <c r="A130" s="14">
        <v>126</v>
      </c>
      <c r="B130" s="118"/>
      <c r="C130" s="38" t="s">
        <v>172</v>
      </c>
      <c r="D130" s="14" t="s">
        <v>166</v>
      </c>
      <c r="E130" s="14">
        <v>0.35</v>
      </c>
      <c r="F130" s="14">
        <f t="shared" si="1"/>
        <v>47.28600000000003</v>
      </c>
      <c r="G130" s="14" t="s">
        <v>59</v>
      </c>
      <c r="H130" s="14" t="s">
        <v>167</v>
      </c>
      <c r="I130" s="4"/>
      <c r="J130" s="14"/>
      <c r="K130" s="14">
        <v>0</v>
      </c>
      <c r="L130" s="14" t="s">
        <v>59</v>
      </c>
      <c r="M130" s="14"/>
      <c r="N130" s="14">
        <v>0</v>
      </c>
      <c r="O130" s="14">
        <v>0</v>
      </c>
      <c r="P130" s="14"/>
      <c r="Q130" s="39"/>
      <c r="R130" s="10"/>
      <c r="S130" s="10"/>
      <c r="T130" s="20"/>
      <c r="U130" s="25"/>
      <c r="V130" s="40"/>
      <c r="W130" s="40"/>
    </row>
    <row r="131" spans="1:23" s="41" customFormat="1" ht="24" customHeight="1">
      <c r="A131" s="14">
        <v>127</v>
      </c>
      <c r="B131" s="118"/>
      <c r="C131" s="38" t="s">
        <v>173</v>
      </c>
      <c r="D131" s="14" t="s">
        <v>166</v>
      </c>
      <c r="E131" s="14">
        <v>0.26</v>
      </c>
      <c r="F131" s="14">
        <f t="shared" si="1"/>
        <v>47.54600000000003</v>
      </c>
      <c r="G131" s="14" t="s">
        <v>59</v>
      </c>
      <c r="H131" s="14" t="s">
        <v>167</v>
      </c>
      <c r="I131" s="4"/>
      <c r="J131" s="14"/>
      <c r="K131" s="14">
        <v>0</v>
      </c>
      <c r="L131" s="14" t="s">
        <v>59</v>
      </c>
      <c r="M131" s="14"/>
      <c r="N131" s="14"/>
      <c r="O131" s="14"/>
      <c r="P131" s="14"/>
      <c r="Q131" s="39"/>
      <c r="R131" s="10"/>
      <c r="S131" s="10"/>
      <c r="T131" s="20"/>
      <c r="U131" s="25"/>
      <c r="V131" s="40"/>
      <c r="W131" s="40"/>
    </row>
    <row r="132" spans="1:23" s="41" customFormat="1" ht="24" customHeight="1">
      <c r="A132" s="14">
        <v>128</v>
      </c>
      <c r="B132" s="118"/>
      <c r="C132" s="38" t="s">
        <v>174</v>
      </c>
      <c r="D132" s="14" t="s">
        <v>166</v>
      </c>
      <c r="E132" s="14">
        <v>0.22</v>
      </c>
      <c r="F132" s="14">
        <f t="shared" si="1"/>
        <v>47.76600000000003</v>
      </c>
      <c r="G132" s="72">
        <v>0</v>
      </c>
      <c r="H132" s="14" t="s">
        <v>167</v>
      </c>
      <c r="I132" s="4"/>
      <c r="J132" s="14"/>
      <c r="K132" s="14">
        <v>0</v>
      </c>
      <c r="L132" s="14" t="s">
        <v>59</v>
      </c>
      <c r="M132" s="14"/>
      <c r="N132" s="14">
        <v>0</v>
      </c>
      <c r="O132" s="14">
        <v>0</v>
      </c>
      <c r="P132" s="14"/>
      <c r="Q132" s="39"/>
      <c r="R132" s="10"/>
      <c r="S132" s="10"/>
      <c r="T132" s="20"/>
      <c r="U132" s="25"/>
      <c r="V132" s="40"/>
      <c r="W132" s="40"/>
    </row>
    <row r="133" spans="1:23" s="41" customFormat="1" ht="24" customHeight="1">
      <c r="A133" s="14">
        <v>129</v>
      </c>
      <c r="B133" s="118"/>
      <c r="C133" s="38" t="s">
        <v>175</v>
      </c>
      <c r="D133" s="14" t="s">
        <v>166</v>
      </c>
      <c r="E133" s="14">
        <v>0.23</v>
      </c>
      <c r="F133" s="14">
        <f t="shared" si="1"/>
        <v>47.99600000000002</v>
      </c>
      <c r="G133" s="14">
        <v>1</v>
      </c>
      <c r="H133" s="14" t="s">
        <v>167</v>
      </c>
      <c r="I133" s="4" t="s">
        <v>401</v>
      </c>
      <c r="J133" s="14"/>
      <c r="K133" s="14">
        <v>0</v>
      </c>
      <c r="L133" s="14">
        <v>1</v>
      </c>
      <c r="M133" s="14"/>
      <c r="N133" s="14">
        <v>0</v>
      </c>
      <c r="O133" s="14">
        <v>0</v>
      </c>
      <c r="P133" s="14"/>
      <c r="Q133" s="39"/>
      <c r="R133" s="10"/>
      <c r="S133" s="10"/>
      <c r="T133" s="20"/>
      <c r="U133" s="25"/>
      <c r="V133" s="40"/>
      <c r="W133" s="40"/>
    </row>
    <row r="134" spans="1:23" s="41" customFormat="1" ht="24" customHeight="1">
      <c r="A134" s="14">
        <v>130</v>
      </c>
      <c r="B134" s="118"/>
      <c r="C134" s="38" t="s">
        <v>249</v>
      </c>
      <c r="D134" s="14" t="s">
        <v>166</v>
      </c>
      <c r="E134" s="14">
        <v>0.2</v>
      </c>
      <c r="F134" s="14" t="e">
        <f>#REF!+E134</f>
        <v>#REF!</v>
      </c>
      <c r="G134" s="14">
        <v>2</v>
      </c>
      <c r="H134" s="14" t="s">
        <v>167</v>
      </c>
      <c r="I134" s="4" t="s">
        <v>402</v>
      </c>
      <c r="J134" s="14"/>
      <c r="K134" s="14">
        <v>1</v>
      </c>
      <c r="L134" s="14">
        <v>1</v>
      </c>
      <c r="M134" s="14"/>
      <c r="N134" s="14"/>
      <c r="O134" s="14"/>
      <c r="P134" s="14"/>
      <c r="Q134" s="39"/>
      <c r="R134" s="10"/>
      <c r="S134" s="10">
        <v>56</v>
      </c>
      <c r="T134" s="20">
        <v>3</v>
      </c>
      <c r="U134" s="25" t="s">
        <v>262</v>
      </c>
      <c r="V134" s="40"/>
      <c r="W134" s="40"/>
    </row>
    <row r="135" spans="1:23" s="41" customFormat="1" ht="24" customHeight="1">
      <c r="A135" s="14">
        <v>131</v>
      </c>
      <c r="B135" s="118"/>
      <c r="C135" s="38" t="s">
        <v>176</v>
      </c>
      <c r="D135" s="14" t="s">
        <v>177</v>
      </c>
      <c r="E135" s="14">
        <v>0.85</v>
      </c>
      <c r="F135" s="14" t="e">
        <f t="shared" si="1"/>
        <v>#REF!</v>
      </c>
      <c r="G135" s="14" t="s">
        <v>59</v>
      </c>
      <c r="H135" s="14" t="s">
        <v>167</v>
      </c>
      <c r="I135" s="4"/>
      <c r="J135" s="14"/>
      <c r="K135" s="14">
        <v>0</v>
      </c>
      <c r="L135" s="14" t="s">
        <v>59</v>
      </c>
      <c r="M135" s="14"/>
      <c r="N135" s="14">
        <v>0</v>
      </c>
      <c r="O135" s="14">
        <v>0</v>
      </c>
      <c r="P135" s="14"/>
      <c r="Q135" s="39"/>
      <c r="R135" s="10"/>
      <c r="S135" s="10"/>
      <c r="T135" s="20"/>
      <c r="U135" s="25"/>
      <c r="V135" s="40"/>
      <c r="W135" s="40"/>
    </row>
    <row r="136" spans="1:23" s="41" customFormat="1" ht="24" customHeight="1">
      <c r="A136" s="14">
        <v>132</v>
      </c>
      <c r="B136" s="119"/>
      <c r="C136" s="38" t="s">
        <v>178</v>
      </c>
      <c r="D136" s="14" t="s">
        <v>177</v>
      </c>
      <c r="E136" s="14">
        <v>0.14</v>
      </c>
      <c r="F136" s="14" t="e">
        <f aca="true" t="shared" si="2" ref="F136:F199">F135+E136</f>
        <v>#REF!</v>
      </c>
      <c r="G136" s="14">
        <v>1</v>
      </c>
      <c r="H136" s="14" t="s">
        <v>167</v>
      </c>
      <c r="I136" s="4" t="s">
        <v>403</v>
      </c>
      <c r="J136" s="14"/>
      <c r="K136" s="14">
        <v>1</v>
      </c>
      <c r="L136" s="14">
        <v>1</v>
      </c>
      <c r="M136" s="14"/>
      <c r="N136" s="14">
        <v>0</v>
      </c>
      <c r="O136" s="14">
        <v>0</v>
      </c>
      <c r="P136" s="14"/>
      <c r="Q136" s="39"/>
      <c r="R136" s="10"/>
      <c r="S136" s="10">
        <v>57</v>
      </c>
      <c r="T136" s="20">
        <v>1</v>
      </c>
      <c r="U136" s="25" t="s">
        <v>262</v>
      </c>
      <c r="V136" s="40"/>
      <c r="W136" s="40"/>
    </row>
    <row r="137" spans="1:23" s="51" customFormat="1" ht="24" customHeight="1">
      <c r="A137" s="7">
        <v>133</v>
      </c>
      <c r="B137" s="125" t="s">
        <v>179</v>
      </c>
      <c r="C137" s="49" t="s">
        <v>180</v>
      </c>
      <c r="D137" s="7" t="s">
        <v>177</v>
      </c>
      <c r="E137" s="7">
        <v>0.022</v>
      </c>
      <c r="F137" s="7" t="e">
        <f t="shared" si="2"/>
        <v>#REF!</v>
      </c>
      <c r="G137" s="7">
        <v>1</v>
      </c>
      <c r="H137" s="7" t="s">
        <v>167</v>
      </c>
      <c r="I137" s="8" t="s">
        <v>404</v>
      </c>
      <c r="J137" s="7"/>
      <c r="K137" s="7">
        <v>0</v>
      </c>
      <c r="L137" s="7">
        <v>1</v>
      </c>
      <c r="M137" s="7"/>
      <c r="N137" s="7">
        <v>0</v>
      </c>
      <c r="O137" s="7">
        <v>0</v>
      </c>
      <c r="P137" s="7"/>
      <c r="Q137" s="50"/>
      <c r="R137" s="12"/>
      <c r="S137" s="12"/>
      <c r="T137" s="21"/>
      <c r="U137" s="29"/>
      <c r="V137" s="28"/>
      <c r="W137" s="28"/>
    </row>
    <row r="138" spans="1:23" s="51" customFormat="1" ht="24" customHeight="1">
      <c r="A138" s="7">
        <v>134</v>
      </c>
      <c r="B138" s="126"/>
      <c r="C138" s="49" t="s">
        <v>181</v>
      </c>
      <c r="D138" s="7" t="s">
        <v>177</v>
      </c>
      <c r="E138" s="7">
        <v>0.2</v>
      </c>
      <c r="F138" s="7" t="e">
        <f t="shared" si="2"/>
        <v>#REF!</v>
      </c>
      <c r="G138" s="7" t="s">
        <v>59</v>
      </c>
      <c r="H138" s="7" t="s">
        <v>167</v>
      </c>
      <c r="I138" s="8"/>
      <c r="J138" s="7"/>
      <c r="K138" s="7">
        <v>0</v>
      </c>
      <c r="L138" s="7" t="s">
        <v>59</v>
      </c>
      <c r="M138" s="7"/>
      <c r="N138" s="7">
        <v>0</v>
      </c>
      <c r="O138" s="7">
        <v>0</v>
      </c>
      <c r="P138" s="7"/>
      <c r="Q138" s="50"/>
      <c r="R138" s="12"/>
      <c r="S138" s="12"/>
      <c r="T138" s="21"/>
      <c r="U138" s="29"/>
      <c r="V138" s="28"/>
      <c r="W138" s="28"/>
    </row>
    <row r="139" spans="1:23" s="51" customFormat="1" ht="24" customHeight="1">
      <c r="A139" s="7">
        <v>135</v>
      </c>
      <c r="B139" s="126"/>
      <c r="C139" s="49" t="s">
        <v>182</v>
      </c>
      <c r="D139" s="7" t="s">
        <v>177</v>
      </c>
      <c r="E139" s="7">
        <v>0.26</v>
      </c>
      <c r="F139" s="7" t="e">
        <f t="shared" si="2"/>
        <v>#REF!</v>
      </c>
      <c r="G139" s="7" t="s">
        <v>59</v>
      </c>
      <c r="H139" s="7" t="s">
        <v>167</v>
      </c>
      <c r="I139" s="8"/>
      <c r="J139" s="7"/>
      <c r="K139" s="7">
        <v>0</v>
      </c>
      <c r="L139" s="7" t="s">
        <v>59</v>
      </c>
      <c r="M139" s="7"/>
      <c r="N139" s="7" t="s">
        <v>59</v>
      </c>
      <c r="O139" s="7">
        <v>0</v>
      </c>
      <c r="P139" s="7"/>
      <c r="Q139" s="50"/>
      <c r="R139" s="12"/>
      <c r="S139" s="12"/>
      <c r="T139" s="21"/>
      <c r="U139" s="29"/>
      <c r="V139" s="28"/>
      <c r="W139" s="28"/>
    </row>
    <row r="140" spans="1:23" s="51" customFormat="1" ht="24" customHeight="1">
      <c r="A140" s="7">
        <v>136</v>
      </c>
      <c r="B140" s="126"/>
      <c r="C140" s="49" t="s">
        <v>183</v>
      </c>
      <c r="D140" s="7" t="s">
        <v>177</v>
      </c>
      <c r="E140" s="7">
        <v>0.26</v>
      </c>
      <c r="F140" s="7" t="e">
        <f t="shared" si="2"/>
        <v>#REF!</v>
      </c>
      <c r="G140" s="7" t="s">
        <v>59</v>
      </c>
      <c r="H140" s="7" t="s">
        <v>167</v>
      </c>
      <c r="I140" s="8"/>
      <c r="J140" s="7"/>
      <c r="K140" s="7">
        <v>0</v>
      </c>
      <c r="L140" s="7" t="s">
        <v>59</v>
      </c>
      <c r="M140" s="7"/>
      <c r="N140" s="7" t="s">
        <v>59</v>
      </c>
      <c r="O140" s="7">
        <v>0</v>
      </c>
      <c r="P140" s="7"/>
      <c r="Q140" s="50"/>
      <c r="R140" s="12"/>
      <c r="S140" s="12"/>
      <c r="T140" s="21"/>
      <c r="U140" s="29"/>
      <c r="V140" s="28"/>
      <c r="W140" s="28"/>
    </row>
    <row r="141" spans="1:23" s="51" customFormat="1" ht="24" customHeight="1">
      <c r="A141" s="7">
        <v>137</v>
      </c>
      <c r="B141" s="126"/>
      <c r="C141" s="49" t="s">
        <v>184</v>
      </c>
      <c r="D141" s="7" t="s">
        <v>177</v>
      </c>
      <c r="E141" s="7">
        <v>0.25</v>
      </c>
      <c r="F141" s="7" t="e">
        <f t="shared" si="2"/>
        <v>#REF!</v>
      </c>
      <c r="G141" s="7" t="s">
        <v>59</v>
      </c>
      <c r="H141" s="7" t="s">
        <v>167</v>
      </c>
      <c r="I141" s="8"/>
      <c r="J141" s="7"/>
      <c r="K141" s="7">
        <v>0</v>
      </c>
      <c r="L141" s="7" t="s">
        <v>59</v>
      </c>
      <c r="M141" s="7"/>
      <c r="N141" s="7">
        <v>0</v>
      </c>
      <c r="O141" s="7">
        <v>0</v>
      </c>
      <c r="P141" s="7"/>
      <c r="Q141" s="50"/>
      <c r="R141" s="12"/>
      <c r="S141" s="12"/>
      <c r="T141" s="21"/>
      <c r="U141" s="29"/>
      <c r="V141" s="28"/>
      <c r="W141" s="28"/>
    </row>
    <row r="142" spans="1:23" s="51" customFormat="1" ht="24" customHeight="1">
      <c r="A142" s="7">
        <v>138</v>
      </c>
      <c r="B142" s="126"/>
      <c r="C142" s="49" t="s">
        <v>185</v>
      </c>
      <c r="D142" s="7" t="s">
        <v>177</v>
      </c>
      <c r="E142" s="7">
        <v>0.26</v>
      </c>
      <c r="F142" s="7" t="e">
        <f t="shared" si="2"/>
        <v>#REF!</v>
      </c>
      <c r="G142" s="7">
        <v>1</v>
      </c>
      <c r="H142" s="7" t="s">
        <v>167</v>
      </c>
      <c r="I142" s="8" t="s">
        <v>459</v>
      </c>
      <c r="J142" s="7"/>
      <c r="K142" s="7">
        <v>0</v>
      </c>
      <c r="L142" s="7">
        <v>1</v>
      </c>
      <c r="M142" s="7"/>
      <c r="N142" s="7" t="s">
        <v>59</v>
      </c>
      <c r="O142" s="7">
        <v>0</v>
      </c>
      <c r="P142" s="7"/>
      <c r="Q142" s="50"/>
      <c r="R142" s="12"/>
      <c r="S142" s="12"/>
      <c r="T142" s="21"/>
      <c r="U142" s="29"/>
      <c r="V142" s="28"/>
      <c r="W142" s="28"/>
    </row>
    <row r="143" spans="1:23" s="51" customFormat="1" ht="24" customHeight="1">
      <c r="A143" s="7">
        <v>139</v>
      </c>
      <c r="B143" s="126"/>
      <c r="C143" s="49" t="s">
        <v>281</v>
      </c>
      <c r="D143" s="7" t="s">
        <v>177</v>
      </c>
      <c r="E143" s="7">
        <v>0.24</v>
      </c>
      <c r="F143" s="7" t="e">
        <f t="shared" si="2"/>
        <v>#REF!</v>
      </c>
      <c r="G143" s="7">
        <v>1</v>
      </c>
      <c r="H143" s="7" t="s">
        <v>167</v>
      </c>
      <c r="I143" s="8" t="s">
        <v>405</v>
      </c>
      <c r="J143" s="7"/>
      <c r="K143" s="7">
        <v>1</v>
      </c>
      <c r="L143" s="7">
        <v>1</v>
      </c>
      <c r="M143" s="7"/>
      <c r="N143" s="7" t="s">
        <v>59</v>
      </c>
      <c r="O143" s="7">
        <v>0</v>
      </c>
      <c r="P143" s="7"/>
      <c r="Q143" s="50"/>
      <c r="R143" s="12"/>
      <c r="S143" s="12">
        <v>58</v>
      </c>
      <c r="T143" s="21">
        <v>1</v>
      </c>
      <c r="U143" s="29" t="s">
        <v>262</v>
      </c>
      <c r="V143" s="28"/>
      <c r="W143" s="28"/>
    </row>
    <row r="144" spans="1:23" s="51" customFormat="1" ht="24" customHeight="1">
      <c r="A144" s="7">
        <v>140</v>
      </c>
      <c r="B144" s="126"/>
      <c r="C144" s="49" t="s">
        <v>186</v>
      </c>
      <c r="D144" s="7" t="s">
        <v>177</v>
      </c>
      <c r="E144" s="7">
        <v>0.24</v>
      </c>
      <c r="F144" s="7" t="e">
        <f t="shared" si="2"/>
        <v>#REF!</v>
      </c>
      <c r="G144" s="72">
        <v>0</v>
      </c>
      <c r="H144" s="7" t="s">
        <v>167</v>
      </c>
      <c r="I144" s="8"/>
      <c r="J144" s="7"/>
      <c r="K144" s="7">
        <v>0</v>
      </c>
      <c r="L144" s="7" t="s">
        <v>59</v>
      </c>
      <c r="M144" s="7"/>
      <c r="N144" s="7" t="s">
        <v>59</v>
      </c>
      <c r="O144" s="7">
        <v>0</v>
      </c>
      <c r="P144" s="7"/>
      <c r="Q144" s="50"/>
      <c r="R144" s="12"/>
      <c r="S144" s="12"/>
      <c r="T144" s="21"/>
      <c r="U144" s="29"/>
      <c r="V144" s="28"/>
      <c r="W144" s="28"/>
    </row>
    <row r="145" spans="1:23" s="51" customFormat="1" ht="24" customHeight="1">
      <c r="A145" s="7">
        <v>141</v>
      </c>
      <c r="B145" s="126"/>
      <c r="C145" s="49" t="s">
        <v>187</v>
      </c>
      <c r="D145" s="7" t="s">
        <v>177</v>
      </c>
      <c r="E145" s="7">
        <v>0.35</v>
      </c>
      <c r="F145" s="7" t="e">
        <f t="shared" si="2"/>
        <v>#REF!</v>
      </c>
      <c r="G145" s="7" t="s">
        <v>59</v>
      </c>
      <c r="H145" s="7" t="s">
        <v>167</v>
      </c>
      <c r="I145" s="8"/>
      <c r="J145" s="7"/>
      <c r="K145" s="7">
        <v>0</v>
      </c>
      <c r="L145" s="7" t="s">
        <v>59</v>
      </c>
      <c r="M145" s="7"/>
      <c r="N145" s="7">
        <v>0</v>
      </c>
      <c r="O145" s="7">
        <v>0</v>
      </c>
      <c r="P145" s="7"/>
      <c r="Q145" s="50"/>
      <c r="R145" s="12"/>
      <c r="S145" s="12"/>
      <c r="T145" s="21"/>
      <c r="U145" s="29"/>
      <c r="V145" s="28"/>
      <c r="W145" s="28"/>
    </row>
    <row r="146" spans="1:23" s="51" customFormat="1" ht="24" customHeight="1">
      <c r="A146" s="7">
        <v>142</v>
      </c>
      <c r="B146" s="126"/>
      <c r="C146" s="49" t="s">
        <v>188</v>
      </c>
      <c r="D146" s="7" t="s">
        <v>177</v>
      </c>
      <c r="E146" s="7">
        <v>0.35</v>
      </c>
      <c r="F146" s="7" t="e">
        <f t="shared" si="2"/>
        <v>#REF!</v>
      </c>
      <c r="G146" s="7" t="s">
        <v>59</v>
      </c>
      <c r="H146" s="7" t="s">
        <v>167</v>
      </c>
      <c r="I146" s="8"/>
      <c r="J146" s="7"/>
      <c r="K146" s="7">
        <v>0</v>
      </c>
      <c r="L146" s="7" t="s">
        <v>59</v>
      </c>
      <c r="M146" s="7"/>
      <c r="N146" s="7" t="s">
        <v>59</v>
      </c>
      <c r="O146" s="7">
        <v>0</v>
      </c>
      <c r="P146" s="7"/>
      <c r="Q146" s="50"/>
      <c r="R146" s="12"/>
      <c r="S146" s="12"/>
      <c r="T146" s="21"/>
      <c r="U146" s="29"/>
      <c r="V146" s="28"/>
      <c r="W146" s="28"/>
    </row>
    <row r="147" spans="1:23" s="51" customFormat="1" ht="24" customHeight="1">
      <c r="A147" s="7">
        <v>143</v>
      </c>
      <c r="B147" s="126"/>
      <c r="C147" s="49" t="s">
        <v>189</v>
      </c>
      <c r="D147" s="7" t="s">
        <v>177</v>
      </c>
      <c r="E147" s="7">
        <v>0.4</v>
      </c>
      <c r="F147" s="7" t="e">
        <f>#REF!+E147</f>
        <v>#REF!</v>
      </c>
      <c r="G147" s="72">
        <v>1</v>
      </c>
      <c r="H147" s="7" t="s">
        <v>167</v>
      </c>
      <c r="I147" s="8" t="s">
        <v>445</v>
      </c>
      <c r="J147" s="7"/>
      <c r="K147" s="7">
        <v>0</v>
      </c>
      <c r="L147" s="7">
        <v>1</v>
      </c>
      <c r="M147" s="7"/>
      <c r="N147" s="7"/>
      <c r="O147" s="7"/>
      <c r="P147" s="7"/>
      <c r="Q147" s="50"/>
      <c r="R147" s="12"/>
      <c r="S147" s="12"/>
      <c r="T147" s="21"/>
      <c r="U147" s="29"/>
      <c r="V147" s="28"/>
      <c r="W147" s="28"/>
    </row>
    <row r="148" spans="1:23" s="51" customFormat="1" ht="24" customHeight="1">
      <c r="A148" s="7">
        <v>144</v>
      </c>
      <c r="B148" s="126"/>
      <c r="C148" s="49" t="s">
        <v>250</v>
      </c>
      <c r="D148" s="7" t="s">
        <v>177</v>
      </c>
      <c r="E148" s="7">
        <v>0.6</v>
      </c>
      <c r="F148" s="7" t="e">
        <f t="shared" si="2"/>
        <v>#REF!</v>
      </c>
      <c r="G148" s="72">
        <v>1</v>
      </c>
      <c r="H148" s="7" t="s">
        <v>167</v>
      </c>
      <c r="I148" s="8" t="s">
        <v>406</v>
      </c>
      <c r="J148" s="7"/>
      <c r="K148" s="7">
        <v>2</v>
      </c>
      <c r="L148" s="7">
        <v>2</v>
      </c>
      <c r="M148" s="7"/>
      <c r="N148" s="7" t="s">
        <v>59</v>
      </c>
      <c r="O148" s="7">
        <v>0</v>
      </c>
      <c r="P148" s="7"/>
      <c r="Q148" s="50"/>
      <c r="R148" s="12"/>
      <c r="S148" s="12">
        <v>59</v>
      </c>
      <c r="T148" s="21">
        <v>2</v>
      </c>
      <c r="U148" s="29" t="s">
        <v>262</v>
      </c>
      <c r="V148" s="28"/>
      <c r="W148" s="28"/>
    </row>
    <row r="149" spans="1:23" s="51" customFormat="1" ht="24" customHeight="1">
      <c r="A149" s="7">
        <v>145</v>
      </c>
      <c r="B149" s="126"/>
      <c r="C149" s="49" t="s">
        <v>190</v>
      </c>
      <c r="D149" s="7" t="s">
        <v>177</v>
      </c>
      <c r="E149" s="7">
        <v>1.1</v>
      </c>
      <c r="F149" s="7" t="e">
        <f t="shared" si="2"/>
        <v>#REF!</v>
      </c>
      <c r="G149" s="7" t="s">
        <v>59</v>
      </c>
      <c r="H149" s="7" t="s">
        <v>167</v>
      </c>
      <c r="I149" s="8"/>
      <c r="J149" s="7"/>
      <c r="K149" s="7">
        <v>0</v>
      </c>
      <c r="L149" s="7" t="s">
        <v>59</v>
      </c>
      <c r="M149" s="7"/>
      <c r="N149" s="7" t="s">
        <v>59</v>
      </c>
      <c r="O149" s="7">
        <v>0</v>
      </c>
      <c r="P149" s="7"/>
      <c r="Q149" s="50" t="s">
        <v>191</v>
      </c>
      <c r="R149" s="12"/>
      <c r="S149" s="12"/>
      <c r="T149" s="21"/>
      <c r="U149" s="29"/>
      <c r="V149" s="28"/>
      <c r="W149" s="28"/>
    </row>
    <row r="150" spans="1:23" s="51" customFormat="1" ht="24" customHeight="1">
      <c r="A150" s="7">
        <v>146</v>
      </c>
      <c r="B150" s="126"/>
      <c r="C150" s="49" t="s">
        <v>192</v>
      </c>
      <c r="D150" s="7" t="s">
        <v>177</v>
      </c>
      <c r="E150" s="7">
        <v>0.27</v>
      </c>
      <c r="F150" s="7" t="e">
        <f t="shared" si="2"/>
        <v>#REF!</v>
      </c>
      <c r="G150" s="7" t="s">
        <v>59</v>
      </c>
      <c r="H150" s="7" t="s">
        <v>167</v>
      </c>
      <c r="I150" s="8"/>
      <c r="J150" s="7"/>
      <c r="K150" s="7">
        <v>0</v>
      </c>
      <c r="L150" s="7" t="s">
        <v>59</v>
      </c>
      <c r="M150" s="7"/>
      <c r="N150" s="7" t="s">
        <v>59</v>
      </c>
      <c r="O150" s="7">
        <v>0</v>
      </c>
      <c r="P150" s="7"/>
      <c r="Q150" s="50" t="s">
        <v>193</v>
      </c>
      <c r="R150" s="12"/>
      <c r="S150" s="12"/>
      <c r="T150" s="21"/>
      <c r="U150" s="29"/>
      <c r="V150" s="28"/>
      <c r="W150" s="28"/>
    </row>
    <row r="151" spans="1:23" s="51" customFormat="1" ht="24" customHeight="1">
      <c r="A151" s="7">
        <v>147</v>
      </c>
      <c r="B151" s="126"/>
      <c r="C151" s="49" t="s">
        <v>194</v>
      </c>
      <c r="D151" s="7" t="s">
        <v>167</v>
      </c>
      <c r="E151" s="7">
        <v>1.2</v>
      </c>
      <c r="F151" s="7" t="e">
        <f t="shared" si="2"/>
        <v>#REF!</v>
      </c>
      <c r="G151" s="7">
        <v>1</v>
      </c>
      <c r="H151" s="7" t="s">
        <v>167</v>
      </c>
      <c r="I151" s="8" t="s">
        <v>407</v>
      </c>
      <c r="J151" s="7"/>
      <c r="K151" s="7">
        <v>1</v>
      </c>
      <c r="L151" s="7">
        <v>1</v>
      </c>
      <c r="M151" s="7"/>
      <c r="N151" s="7">
        <v>0</v>
      </c>
      <c r="O151" s="7">
        <v>0</v>
      </c>
      <c r="P151" s="7"/>
      <c r="Q151" s="50" t="s">
        <v>46</v>
      </c>
      <c r="R151" s="12"/>
      <c r="S151" s="12">
        <v>60</v>
      </c>
      <c r="T151" s="21">
        <v>1</v>
      </c>
      <c r="U151" s="29" t="s">
        <v>262</v>
      </c>
      <c r="V151" s="28"/>
      <c r="W151" s="28"/>
    </row>
    <row r="152" spans="1:23" s="51" customFormat="1" ht="24" customHeight="1">
      <c r="A152" s="7">
        <v>148</v>
      </c>
      <c r="B152" s="126"/>
      <c r="C152" s="49" t="s">
        <v>195</v>
      </c>
      <c r="D152" s="7" t="s">
        <v>167</v>
      </c>
      <c r="E152" s="7">
        <v>0.35</v>
      </c>
      <c r="F152" s="7" t="e">
        <f t="shared" si="2"/>
        <v>#REF!</v>
      </c>
      <c r="G152" s="7">
        <v>1</v>
      </c>
      <c r="H152" s="7" t="s">
        <v>167</v>
      </c>
      <c r="I152" s="8" t="s">
        <v>409</v>
      </c>
      <c r="J152" s="7"/>
      <c r="K152" s="7">
        <v>1</v>
      </c>
      <c r="L152" s="7">
        <v>1</v>
      </c>
      <c r="M152" s="7"/>
      <c r="N152" s="7">
        <v>0</v>
      </c>
      <c r="O152" s="7">
        <v>0</v>
      </c>
      <c r="P152" s="7"/>
      <c r="Q152" s="50" t="s">
        <v>46</v>
      </c>
      <c r="R152" s="12"/>
      <c r="S152" s="12">
        <v>61</v>
      </c>
      <c r="T152" s="21">
        <v>1</v>
      </c>
      <c r="U152" s="29" t="s">
        <v>262</v>
      </c>
      <c r="V152" s="28"/>
      <c r="W152" s="28"/>
    </row>
    <row r="153" spans="1:23" s="51" customFormat="1" ht="24" customHeight="1">
      <c r="A153" s="7">
        <v>149</v>
      </c>
      <c r="B153" s="127"/>
      <c r="C153" s="49" t="s">
        <v>196</v>
      </c>
      <c r="D153" s="7" t="s">
        <v>167</v>
      </c>
      <c r="E153" s="7">
        <v>0.26</v>
      </c>
      <c r="F153" s="7" t="e">
        <f t="shared" si="2"/>
        <v>#REF!</v>
      </c>
      <c r="G153" s="7" t="s">
        <v>59</v>
      </c>
      <c r="H153" s="7" t="s">
        <v>167</v>
      </c>
      <c r="I153" s="8"/>
      <c r="J153" s="7"/>
      <c r="K153" s="7">
        <v>0</v>
      </c>
      <c r="L153" s="7" t="s">
        <v>59</v>
      </c>
      <c r="M153" s="7"/>
      <c r="N153" s="7" t="s">
        <v>59</v>
      </c>
      <c r="O153" s="7">
        <v>0</v>
      </c>
      <c r="P153" s="7"/>
      <c r="Q153" s="50" t="s">
        <v>109</v>
      </c>
      <c r="R153" s="12"/>
      <c r="S153" s="12"/>
      <c r="T153" s="21"/>
      <c r="U153" s="29"/>
      <c r="V153" s="28"/>
      <c r="W153" s="28"/>
    </row>
    <row r="154" spans="1:23" s="41" customFormat="1" ht="24" customHeight="1">
      <c r="A154" s="14">
        <v>150</v>
      </c>
      <c r="B154" s="117" t="s">
        <v>197</v>
      </c>
      <c r="C154" s="38" t="s">
        <v>198</v>
      </c>
      <c r="D154" s="14" t="s">
        <v>167</v>
      </c>
      <c r="E154" s="14">
        <v>0.14</v>
      </c>
      <c r="F154" s="14" t="e">
        <f t="shared" si="2"/>
        <v>#REF!</v>
      </c>
      <c r="G154" s="14" t="s">
        <v>59</v>
      </c>
      <c r="H154" s="14" t="s">
        <v>167</v>
      </c>
      <c r="I154" s="4"/>
      <c r="J154" s="14"/>
      <c r="K154" s="14">
        <v>0</v>
      </c>
      <c r="L154" s="14" t="s">
        <v>59</v>
      </c>
      <c r="M154" s="14"/>
      <c r="N154" s="14"/>
      <c r="O154" s="14"/>
      <c r="P154" s="14"/>
      <c r="Q154" s="39"/>
      <c r="R154" s="10"/>
      <c r="S154" s="10"/>
      <c r="T154" s="20"/>
      <c r="U154" s="25"/>
      <c r="V154" s="40"/>
      <c r="W154" s="40"/>
    </row>
    <row r="155" spans="1:23" s="41" customFormat="1" ht="24" customHeight="1">
      <c r="A155" s="14">
        <v>151</v>
      </c>
      <c r="B155" s="118"/>
      <c r="C155" s="38" t="s">
        <v>199</v>
      </c>
      <c r="D155" s="14" t="s">
        <v>167</v>
      </c>
      <c r="E155" s="14">
        <v>0.6</v>
      </c>
      <c r="F155" s="14" t="e">
        <f t="shared" si="2"/>
        <v>#REF!</v>
      </c>
      <c r="G155" s="14" t="s">
        <v>59</v>
      </c>
      <c r="H155" s="14" t="s">
        <v>167</v>
      </c>
      <c r="I155" s="4"/>
      <c r="J155" s="14"/>
      <c r="K155" s="14">
        <v>0</v>
      </c>
      <c r="L155" s="14" t="s">
        <v>59</v>
      </c>
      <c r="M155" s="14"/>
      <c r="N155" s="14" t="s">
        <v>59</v>
      </c>
      <c r="O155" s="14">
        <v>0</v>
      </c>
      <c r="P155" s="14"/>
      <c r="Q155" s="39"/>
      <c r="R155" s="10"/>
      <c r="S155" s="10"/>
      <c r="T155" s="20"/>
      <c r="U155" s="25"/>
      <c r="V155" s="40"/>
      <c r="W155" s="40"/>
    </row>
    <row r="156" spans="1:23" s="41" customFormat="1" ht="24" customHeight="1">
      <c r="A156" s="14">
        <v>152</v>
      </c>
      <c r="B156" s="118"/>
      <c r="C156" s="38" t="s">
        <v>200</v>
      </c>
      <c r="D156" s="14" t="s">
        <v>167</v>
      </c>
      <c r="E156" s="14">
        <v>0.14</v>
      </c>
      <c r="F156" s="14" t="e">
        <f t="shared" si="2"/>
        <v>#REF!</v>
      </c>
      <c r="G156" s="14">
        <v>1</v>
      </c>
      <c r="H156" s="14" t="s">
        <v>167</v>
      </c>
      <c r="I156" s="95" t="s">
        <v>408</v>
      </c>
      <c r="J156" s="14"/>
      <c r="K156" s="14">
        <v>1</v>
      </c>
      <c r="L156" s="14">
        <v>1</v>
      </c>
      <c r="M156" s="14"/>
      <c r="N156" s="14">
        <v>0</v>
      </c>
      <c r="O156" s="14">
        <v>0</v>
      </c>
      <c r="P156" s="14"/>
      <c r="Q156" s="39"/>
      <c r="R156" s="10"/>
      <c r="S156" s="10">
        <v>62</v>
      </c>
      <c r="T156" s="20">
        <v>1</v>
      </c>
      <c r="U156" s="25" t="s">
        <v>262</v>
      </c>
      <c r="V156" s="40"/>
      <c r="W156" s="40"/>
    </row>
    <row r="157" spans="1:23" s="41" customFormat="1" ht="24" customHeight="1">
      <c r="A157" s="14">
        <v>153</v>
      </c>
      <c r="B157" s="118"/>
      <c r="C157" s="38" t="s">
        <v>201</v>
      </c>
      <c r="D157" s="14" t="s">
        <v>167</v>
      </c>
      <c r="E157" s="14">
        <v>0.14</v>
      </c>
      <c r="F157" s="14" t="e">
        <f t="shared" si="2"/>
        <v>#REF!</v>
      </c>
      <c r="G157" s="14">
        <v>1</v>
      </c>
      <c r="H157" s="39" t="s">
        <v>167</v>
      </c>
      <c r="I157" s="86" t="s">
        <v>326</v>
      </c>
      <c r="J157" s="74"/>
      <c r="K157" s="14">
        <v>0</v>
      </c>
      <c r="L157" s="14">
        <v>1</v>
      </c>
      <c r="M157" s="14"/>
      <c r="N157" s="14">
        <v>0</v>
      </c>
      <c r="O157" s="14">
        <v>0</v>
      </c>
      <c r="P157" s="14"/>
      <c r="Q157" s="39"/>
      <c r="R157" s="86"/>
      <c r="S157" s="10"/>
      <c r="T157" s="20"/>
      <c r="U157" s="25"/>
      <c r="V157" s="40"/>
      <c r="W157" s="40"/>
    </row>
    <row r="158" spans="1:23" s="41" customFormat="1" ht="24" customHeight="1">
      <c r="A158" s="14">
        <v>154</v>
      </c>
      <c r="B158" s="118"/>
      <c r="C158" s="38" t="s">
        <v>202</v>
      </c>
      <c r="D158" s="14" t="s">
        <v>167</v>
      </c>
      <c r="E158" s="14">
        <v>0.11</v>
      </c>
      <c r="F158" s="14" t="e">
        <f t="shared" si="2"/>
        <v>#REF!</v>
      </c>
      <c r="G158" s="14" t="s">
        <v>59</v>
      </c>
      <c r="H158" s="39" t="s">
        <v>167</v>
      </c>
      <c r="I158" s="4"/>
      <c r="J158" s="74"/>
      <c r="K158" s="14">
        <v>0</v>
      </c>
      <c r="L158" s="14" t="s">
        <v>59</v>
      </c>
      <c r="M158" s="14"/>
      <c r="N158" s="14"/>
      <c r="O158" s="14"/>
      <c r="P158" s="14"/>
      <c r="Q158" s="39"/>
      <c r="R158" s="10"/>
      <c r="S158" s="10"/>
      <c r="T158" s="20"/>
      <c r="U158" s="25"/>
      <c r="V158" s="40"/>
      <c r="W158" s="40"/>
    </row>
    <row r="159" spans="1:23" s="41" customFormat="1" ht="24" customHeight="1">
      <c r="A159" s="14">
        <v>155</v>
      </c>
      <c r="B159" s="118"/>
      <c r="C159" s="38" t="s">
        <v>203</v>
      </c>
      <c r="D159" s="14" t="s">
        <v>167</v>
      </c>
      <c r="E159" s="60">
        <v>0.13</v>
      </c>
      <c r="F159" s="14" t="e">
        <f t="shared" si="2"/>
        <v>#REF!</v>
      </c>
      <c r="G159" s="14" t="s">
        <v>59</v>
      </c>
      <c r="H159" s="39" t="s">
        <v>167</v>
      </c>
      <c r="I159" s="4"/>
      <c r="J159" s="74"/>
      <c r="K159" s="14">
        <v>0</v>
      </c>
      <c r="L159" s="14" t="s">
        <v>59</v>
      </c>
      <c r="M159" s="14"/>
      <c r="N159" s="14"/>
      <c r="O159" s="14"/>
      <c r="P159" s="14"/>
      <c r="Q159" s="39"/>
      <c r="R159" s="10"/>
      <c r="S159" s="10"/>
      <c r="T159" s="20"/>
      <c r="U159" s="25"/>
      <c r="V159" s="40"/>
      <c r="W159" s="40"/>
    </row>
    <row r="160" spans="1:23" s="41" customFormat="1" ht="24" customHeight="1">
      <c r="A160" s="14">
        <v>156</v>
      </c>
      <c r="B160" s="118"/>
      <c r="C160" s="38" t="s">
        <v>204</v>
      </c>
      <c r="D160" s="14" t="s">
        <v>167</v>
      </c>
      <c r="E160" s="14">
        <v>0.29</v>
      </c>
      <c r="F160" s="14" t="e">
        <f t="shared" si="2"/>
        <v>#REF!</v>
      </c>
      <c r="G160" s="14" t="s">
        <v>59</v>
      </c>
      <c r="H160" s="39" t="s">
        <v>167</v>
      </c>
      <c r="I160" s="4"/>
      <c r="J160" s="74"/>
      <c r="K160" s="14">
        <v>0</v>
      </c>
      <c r="L160" s="14" t="s">
        <v>59</v>
      </c>
      <c r="M160" s="14"/>
      <c r="N160" s="14">
        <v>0</v>
      </c>
      <c r="O160" s="14">
        <v>0</v>
      </c>
      <c r="P160" s="14"/>
      <c r="Q160" s="39"/>
      <c r="R160" s="10"/>
      <c r="S160" s="10"/>
      <c r="T160" s="20"/>
      <c r="U160" s="25"/>
      <c r="V160" s="40"/>
      <c r="W160" s="40"/>
    </row>
    <row r="161" spans="1:23" s="41" customFormat="1" ht="24" customHeight="1">
      <c r="A161" s="14">
        <v>157</v>
      </c>
      <c r="B161" s="118"/>
      <c r="C161" s="38" t="s">
        <v>205</v>
      </c>
      <c r="D161" s="14" t="s">
        <v>167</v>
      </c>
      <c r="E161" s="14">
        <v>0.077</v>
      </c>
      <c r="F161" s="14" t="e">
        <f t="shared" si="2"/>
        <v>#REF!</v>
      </c>
      <c r="G161" s="14" t="s">
        <v>59</v>
      </c>
      <c r="H161" s="39" t="s">
        <v>167</v>
      </c>
      <c r="I161" s="4"/>
      <c r="J161" s="74"/>
      <c r="K161" s="14">
        <v>0</v>
      </c>
      <c r="L161" s="14" t="s">
        <v>59</v>
      </c>
      <c r="M161" s="14"/>
      <c r="N161" s="14" t="s">
        <v>59</v>
      </c>
      <c r="O161" s="14">
        <v>0</v>
      </c>
      <c r="P161" s="14"/>
      <c r="Q161" s="39"/>
      <c r="R161" s="10"/>
      <c r="S161" s="10"/>
      <c r="T161" s="20"/>
      <c r="U161" s="25"/>
      <c r="V161" s="40"/>
      <c r="W161" s="40"/>
    </row>
    <row r="162" spans="1:23" s="41" customFormat="1" ht="24" customHeight="1">
      <c r="A162" s="14">
        <v>158</v>
      </c>
      <c r="B162" s="118"/>
      <c r="C162" s="38" t="s">
        <v>206</v>
      </c>
      <c r="D162" s="14" t="s">
        <v>167</v>
      </c>
      <c r="E162" s="14">
        <v>0.21</v>
      </c>
      <c r="F162" s="14" t="e">
        <f t="shared" si="2"/>
        <v>#REF!</v>
      </c>
      <c r="G162" s="14">
        <v>1</v>
      </c>
      <c r="H162" s="39" t="s">
        <v>167</v>
      </c>
      <c r="I162" s="75" t="s">
        <v>362</v>
      </c>
      <c r="J162" s="74"/>
      <c r="K162" s="14">
        <v>1</v>
      </c>
      <c r="L162" s="14">
        <v>1</v>
      </c>
      <c r="M162" s="14"/>
      <c r="N162" s="14">
        <v>0</v>
      </c>
      <c r="O162" s="14">
        <v>0</v>
      </c>
      <c r="P162" s="14"/>
      <c r="Q162" s="39"/>
      <c r="R162" s="87"/>
      <c r="S162" s="10">
        <v>63</v>
      </c>
      <c r="T162" s="20">
        <v>1</v>
      </c>
      <c r="U162" s="25" t="s">
        <v>262</v>
      </c>
      <c r="V162" s="40"/>
      <c r="W162" s="40"/>
    </row>
    <row r="163" spans="1:23" s="41" customFormat="1" ht="24" customHeight="1">
      <c r="A163" s="14">
        <v>159</v>
      </c>
      <c r="B163" s="118"/>
      <c r="C163" s="38" t="s">
        <v>207</v>
      </c>
      <c r="D163" s="14" t="s">
        <v>167</v>
      </c>
      <c r="E163" s="14">
        <v>0.17</v>
      </c>
      <c r="F163" s="14" t="e">
        <f t="shared" si="2"/>
        <v>#REF!</v>
      </c>
      <c r="G163" s="14" t="s">
        <v>59</v>
      </c>
      <c r="H163" s="14" t="s">
        <v>167</v>
      </c>
      <c r="I163" s="75"/>
      <c r="J163" s="14"/>
      <c r="K163" s="14">
        <v>0</v>
      </c>
      <c r="L163" s="14" t="s">
        <v>59</v>
      </c>
      <c r="M163" s="14"/>
      <c r="N163" s="14" t="s">
        <v>59</v>
      </c>
      <c r="O163" s="14">
        <v>0</v>
      </c>
      <c r="P163" s="14"/>
      <c r="Q163" s="39"/>
      <c r="R163" s="10"/>
      <c r="S163" s="10"/>
      <c r="T163" s="20"/>
      <c r="U163" s="25"/>
      <c r="V163" s="40"/>
      <c r="W163" s="40"/>
    </row>
    <row r="164" spans="1:23" s="41" customFormat="1" ht="24" customHeight="1">
      <c r="A164" s="14">
        <v>160</v>
      </c>
      <c r="B164" s="118"/>
      <c r="C164" s="38" t="s">
        <v>208</v>
      </c>
      <c r="D164" s="14" t="s">
        <v>167</v>
      </c>
      <c r="E164" s="14">
        <v>0.045</v>
      </c>
      <c r="F164" s="14" t="e">
        <f t="shared" si="2"/>
        <v>#REF!</v>
      </c>
      <c r="G164" s="14" t="s">
        <v>59</v>
      </c>
      <c r="H164" s="14" t="s">
        <v>167</v>
      </c>
      <c r="I164" s="4"/>
      <c r="J164" s="14"/>
      <c r="K164" s="14">
        <v>1</v>
      </c>
      <c r="L164" s="14">
        <v>0</v>
      </c>
      <c r="M164" s="14"/>
      <c r="N164" s="14">
        <v>0</v>
      </c>
      <c r="O164" s="14">
        <v>0</v>
      </c>
      <c r="P164" s="14"/>
      <c r="Q164" s="39"/>
      <c r="R164" s="10"/>
      <c r="S164" s="10">
        <v>64</v>
      </c>
      <c r="T164" s="20">
        <v>1</v>
      </c>
      <c r="U164" s="25" t="s">
        <v>262</v>
      </c>
      <c r="V164" s="40"/>
      <c r="W164" s="40"/>
    </row>
    <row r="165" spans="1:23" s="41" customFormat="1" ht="24" customHeight="1">
      <c r="A165" s="14">
        <v>161</v>
      </c>
      <c r="B165" s="118"/>
      <c r="C165" s="38" t="s">
        <v>282</v>
      </c>
      <c r="D165" s="14" t="s">
        <v>167</v>
      </c>
      <c r="E165" s="14">
        <v>0.23</v>
      </c>
      <c r="F165" s="14" t="e">
        <f t="shared" si="2"/>
        <v>#REF!</v>
      </c>
      <c r="G165" s="72">
        <v>3</v>
      </c>
      <c r="H165" s="14" t="s">
        <v>167</v>
      </c>
      <c r="I165" s="77" t="s">
        <v>431</v>
      </c>
      <c r="J165" s="14" t="s">
        <v>40</v>
      </c>
      <c r="K165" s="14">
        <v>2</v>
      </c>
      <c r="L165" s="14">
        <v>2</v>
      </c>
      <c r="M165" s="14"/>
      <c r="N165" s="14">
        <v>30</v>
      </c>
      <c r="O165" s="14">
        <v>15</v>
      </c>
      <c r="P165" s="14"/>
      <c r="Q165" s="39"/>
      <c r="R165" s="4"/>
      <c r="S165" s="10">
        <v>65</v>
      </c>
      <c r="T165" s="20">
        <v>2</v>
      </c>
      <c r="U165" s="25" t="s">
        <v>262</v>
      </c>
      <c r="V165" s="40"/>
      <c r="W165" s="40"/>
    </row>
    <row r="166" spans="1:23" s="41" customFormat="1" ht="24" customHeight="1">
      <c r="A166" s="14">
        <v>162</v>
      </c>
      <c r="B166" s="118"/>
      <c r="C166" s="38" t="s">
        <v>209</v>
      </c>
      <c r="D166" s="11" t="s">
        <v>167</v>
      </c>
      <c r="E166" s="11">
        <v>0.35</v>
      </c>
      <c r="F166" s="11" t="e">
        <f t="shared" si="2"/>
        <v>#REF!</v>
      </c>
      <c r="G166" s="11">
        <v>1</v>
      </c>
      <c r="H166" s="93" t="s">
        <v>167</v>
      </c>
      <c r="I166" s="86" t="s">
        <v>433</v>
      </c>
      <c r="J166" s="74"/>
      <c r="K166" s="14">
        <v>0</v>
      </c>
      <c r="L166" s="14">
        <v>1</v>
      </c>
      <c r="M166" s="14"/>
      <c r="N166" s="14" t="s">
        <v>59</v>
      </c>
      <c r="O166" s="14">
        <v>0</v>
      </c>
      <c r="P166" s="14"/>
      <c r="Q166" s="39"/>
      <c r="R166" s="77"/>
      <c r="S166" s="10"/>
      <c r="T166" s="20"/>
      <c r="U166" s="25"/>
      <c r="V166" s="40"/>
      <c r="W166" s="40"/>
    </row>
    <row r="167" spans="1:23" s="41" customFormat="1" ht="24" customHeight="1">
      <c r="A167" s="14">
        <v>163</v>
      </c>
      <c r="B167" s="118"/>
      <c r="C167" s="38" t="s">
        <v>210</v>
      </c>
      <c r="D167" s="11" t="s">
        <v>167</v>
      </c>
      <c r="E167" s="11">
        <v>0.11</v>
      </c>
      <c r="F167" s="11" t="e">
        <f t="shared" si="2"/>
        <v>#REF!</v>
      </c>
      <c r="G167" s="11">
        <v>1</v>
      </c>
      <c r="H167" s="93" t="s">
        <v>167</v>
      </c>
      <c r="I167" s="105" t="s">
        <v>450</v>
      </c>
      <c r="J167" s="103"/>
      <c r="K167" s="101">
        <v>0</v>
      </c>
      <c r="L167" s="101">
        <v>1</v>
      </c>
      <c r="M167" s="101"/>
      <c r="N167" s="101">
        <v>0</v>
      </c>
      <c r="O167" s="101">
        <v>0</v>
      </c>
      <c r="P167" s="101"/>
      <c r="Q167" s="104"/>
      <c r="R167" s="77"/>
      <c r="S167" s="10"/>
      <c r="T167" s="20"/>
      <c r="U167" s="25"/>
      <c r="V167" s="40"/>
      <c r="W167" s="40"/>
    </row>
    <row r="168" spans="1:23" s="41" customFormat="1" ht="24" customHeight="1">
      <c r="A168" s="14">
        <v>164</v>
      </c>
      <c r="B168" s="118"/>
      <c r="C168" s="38" t="s">
        <v>211</v>
      </c>
      <c r="D168" s="11" t="s">
        <v>167</v>
      </c>
      <c r="E168" s="11">
        <v>0.17</v>
      </c>
      <c r="F168" s="11" t="e">
        <f t="shared" si="2"/>
        <v>#REF!</v>
      </c>
      <c r="G168" s="11">
        <v>4</v>
      </c>
      <c r="H168" s="93" t="s">
        <v>167</v>
      </c>
      <c r="I168" s="77" t="s">
        <v>447</v>
      </c>
      <c r="J168" s="14"/>
      <c r="K168" s="14">
        <v>0</v>
      </c>
      <c r="L168" s="14">
        <v>4</v>
      </c>
      <c r="M168" s="14"/>
      <c r="N168" s="14">
        <v>10</v>
      </c>
      <c r="O168" s="14">
        <v>0</v>
      </c>
      <c r="P168" s="14"/>
      <c r="Q168" s="14"/>
      <c r="R168" s="77" t="s">
        <v>457</v>
      </c>
      <c r="S168" s="10"/>
      <c r="T168" s="20"/>
      <c r="U168" s="25"/>
      <c r="V168" s="40"/>
      <c r="W168" s="40"/>
    </row>
    <row r="169" spans="1:23" s="41" customFormat="1" ht="24" customHeight="1">
      <c r="A169" s="14">
        <v>165</v>
      </c>
      <c r="B169" s="118"/>
      <c r="C169" s="38" t="s">
        <v>283</v>
      </c>
      <c r="D169" s="11" t="s">
        <v>212</v>
      </c>
      <c r="E169" s="11">
        <v>2.9</v>
      </c>
      <c r="F169" s="11" t="e">
        <f t="shared" si="2"/>
        <v>#REF!</v>
      </c>
      <c r="G169" s="11">
        <v>1</v>
      </c>
      <c r="H169" s="93" t="s">
        <v>212</v>
      </c>
      <c r="I169" s="86" t="s">
        <v>347</v>
      </c>
      <c r="J169" s="74"/>
      <c r="K169" s="14">
        <v>0</v>
      </c>
      <c r="L169" s="14">
        <v>1</v>
      </c>
      <c r="M169" s="14"/>
      <c r="N169" s="14"/>
      <c r="O169" s="14"/>
      <c r="P169" s="14"/>
      <c r="Q169" s="39"/>
      <c r="R169" s="4" t="s">
        <v>458</v>
      </c>
      <c r="S169" s="10"/>
      <c r="T169" s="20"/>
      <c r="U169" s="25"/>
      <c r="V169" s="40"/>
      <c r="W169" s="40"/>
    </row>
    <row r="170" spans="1:23" s="41" customFormat="1" ht="24" customHeight="1">
      <c r="A170" s="14">
        <v>166</v>
      </c>
      <c r="B170" s="118"/>
      <c r="C170" s="38" t="s">
        <v>284</v>
      </c>
      <c r="D170" s="11" t="s">
        <v>212</v>
      </c>
      <c r="E170" s="11">
        <v>0.19</v>
      </c>
      <c r="F170" s="11" t="e">
        <f t="shared" si="2"/>
        <v>#REF!</v>
      </c>
      <c r="G170" s="11">
        <v>2</v>
      </c>
      <c r="H170" s="93" t="s">
        <v>212</v>
      </c>
      <c r="I170" s="94" t="s">
        <v>432</v>
      </c>
      <c r="J170" s="74" t="s">
        <v>40</v>
      </c>
      <c r="K170" s="14">
        <v>1</v>
      </c>
      <c r="L170" s="14">
        <v>2</v>
      </c>
      <c r="M170" s="14"/>
      <c r="N170" s="14">
        <v>10</v>
      </c>
      <c r="O170" s="14">
        <v>0</v>
      </c>
      <c r="P170" s="14"/>
      <c r="Q170" s="39"/>
      <c r="R170" s="4"/>
      <c r="S170" s="10">
        <v>66</v>
      </c>
      <c r="T170" s="20">
        <v>1</v>
      </c>
      <c r="U170" s="25" t="s">
        <v>264</v>
      </c>
      <c r="V170" s="40"/>
      <c r="W170" s="40"/>
    </row>
    <row r="171" spans="1:23" s="41" customFormat="1" ht="24" customHeight="1">
      <c r="A171" s="14">
        <v>167</v>
      </c>
      <c r="B171" s="118"/>
      <c r="C171" s="38" t="s">
        <v>213</v>
      </c>
      <c r="D171" s="11" t="s">
        <v>212</v>
      </c>
      <c r="E171" s="11">
        <v>1</v>
      </c>
      <c r="F171" s="11" t="e">
        <f t="shared" si="2"/>
        <v>#REF!</v>
      </c>
      <c r="G171" s="11">
        <v>1</v>
      </c>
      <c r="H171" s="93" t="s">
        <v>212</v>
      </c>
      <c r="I171" s="86" t="s">
        <v>434</v>
      </c>
      <c r="J171" s="74"/>
      <c r="K171" s="14">
        <v>0</v>
      </c>
      <c r="L171" s="14">
        <v>1</v>
      </c>
      <c r="M171" s="14"/>
      <c r="N171" s="14">
        <v>0</v>
      </c>
      <c r="O171" s="14">
        <v>0</v>
      </c>
      <c r="P171" s="14"/>
      <c r="Q171" s="39"/>
      <c r="R171" s="10" t="s">
        <v>214</v>
      </c>
      <c r="S171" s="10"/>
      <c r="T171" s="20"/>
      <c r="U171" s="25"/>
      <c r="V171" s="40"/>
      <c r="W171" s="40"/>
    </row>
    <row r="172" spans="1:23" s="41" customFormat="1" ht="24" customHeight="1">
      <c r="A172" s="14">
        <v>168</v>
      </c>
      <c r="B172" s="118"/>
      <c r="C172" s="38" t="s">
        <v>215</v>
      </c>
      <c r="D172" s="14" t="s">
        <v>212</v>
      </c>
      <c r="E172" s="14">
        <v>0.65</v>
      </c>
      <c r="F172" s="14" t="e">
        <f t="shared" si="2"/>
        <v>#REF!</v>
      </c>
      <c r="G172" s="14">
        <v>1</v>
      </c>
      <c r="H172" s="39" t="s">
        <v>212</v>
      </c>
      <c r="I172" s="106" t="s">
        <v>435</v>
      </c>
      <c r="J172" s="74"/>
      <c r="K172" s="14">
        <v>0</v>
      </c>
      <c r="L172" s="14">
        <v>1</v>
      </c>
      <c r="M172" s="14"/>
      <c r="N172" s="14">
        <v>0</v>
      </c>
      <c r="O172" s="14">
        <v>0</v>
      </c>
      <c r="P172" s="14"/>
      <c r="Q172" s="39"/>
      <c r="R172" s="86"/>
      <c r="S172" s="10"/>
      <c r="T172" s="20"/>
      <c r="U172" s="25"/>
      <c r="V172" s="40"/>
      <c r="W172" s="40"/>
    </row>
    <row r="173" spans="1:23" s="41" customFormat="1" ht="24" customHeight="1">
      <c r="A173" s="14"/>
      <c r="B173" s="118"/>
      <c r="C173" s="38" t="s">
        <v>446</v>
      </c>
      <c r="D173" s="14" t="s">
        <v>212</v>
      </c>
      <c r="E173" s="14"/>
      <c r="F173" s="14"/>
      <c r="G173" s="14">
        <v>1</v>
      </c>
      <c r="H173" s="39" t="s">
        <v>212</v>
      </c>
      <c r="I173" s="107" t="s">
        <v>436</v>
      </c>
      <c r="J173" s="74"/>
      <c r="K173" s="14"/>
      <c r="L173" s="14"/>
      <c r="M173" s="14"/>
      <c r="N173" s="14"/>
      <c r="O173" s="14"/>
      <c r="P173" s="14"/>
      <c r="Q173" s="39"/>
      <c r="R173" s="105"/>
      <c r="S173" s="10"/>
      <c r="T173" s="20"/>
      <c r="U173" s="25"/>
      <c r="V173" s="40"/>
      <c r="W173" s="40"/>
    </row>
    <row r="174" spans="1:23" s="41" customFormat="1" ht="24" customHeight="1">
      <c r="A174" s="14">
        <v>169</v>
      </c>
      <c r="B174" s="118"/>
      <c r="C174" s="38" t="s">
        <v>216</v>
      </c>
      <c r="D174" s="14" t="s">
        <v>212</v>
      </c>
      <c r="E174" s="14">
        <v>1</v>
      </c>
      <c r="F174" s="14" t="e">
        <f>F172+E174</f>
        <v>#REF!</v>
      </c>
      <c r="G174" s="14">
        <v>1</v>
      </c>
      <c r="H174" s="39" t="s">
        <v>212</v>
      </c>
      <c r="I174" s="107" t="s">
        <v>437</v>
      </c>
      <c r="J174" s="74"/>
      <c r="K174" s="14">
        <v>0</v>
      </c>
      <c r="L174" s="14">
        <v>1</v>
      </c>
      <c r="M174" s="14"/>
      <c r="N174" s="14">
        <v>0</v>
      </c>
      <c r="O174" s="14">
        <v>0</v>
      </c>
      <c r="P174" s="14"/>
      <c r="Q174" s="39"/>
      <c r="R174" s="75"/>
      <c r="S174" s="10"/>
      <c r="T174" s="20"/>
      <c r="U174" s="25"/>
      <c r="V174" s="40"/>
      <c r="W174" s="40"/>
    </row>
    <row r="175" spans="1:23" s="41" customFormat="1" ht="24" customHeight="1">
      <c r="A175" s="14">
        <v>170</v>
      </c>
      <c r="B175" s="119"/>
      <c r="C175" s="38" t="s">
        <v>285</v>
      </c>
      <c r="D175" s="14" t="s">
        <v>212</v>
      </c>
      <c r="E175" s="14">
        <v>0.35</v>
      </c>
      <c r="F175" s="14" t="e">
        <f t="shared" si="2"/>
        <v>#REF!</v>
      </c>
      <c r="G175" s="14">
        <v>1</v>
      </c>
      <c r="H175" s="39" t="s">
        <v>212</v>
      </c>
      <c r="I175" s="87" t="s">
        <v>438</v>
      </c>
      <c r="J175" s="74"/>
      <c r="K175" s="14">
        <v>1</v>
      </c>
      <c r="L175" s="14">
        <v>1</v>
      </c>
      <c r="M175" s="14"/>
      <c r="N175" s="14">
        <v>15</v>
      </c>
      <c r="O175" s="14">
        <v>0</v>
      </c>
      <c r="P175" s="14"/>
      <c r="Q175" s="39"/>
      <c r="R175" s="86"/>
      <c r="S175" s="10">
        <v>67</v>
      </c>
      <c r="T175" s="20">
        <v>1</v>
      </c>
      <c r="U175" s="25" t="s">
        <v>264</v>
      </c>
      <c r="V175" s="40"/>
      <c r="W175" s="40"/>
    </row>
    <row r="176" spans="1:23" s="51" customFormat="1" ht="24" customHeight="1">
      <c r="A176" s="7">
        <v>171</v>
      </c>
      <c r="B176" s="125" t="s">
        <v>217</v>
      </c>
      <c r="C176" s="49" t="s">
        <v>286</v>
      </c>
      <c r="D176" s="8" t="s">
        <v>212</v>
      </c>
      <c r="E176" s="7">
        <v>1.2</v>
      </c>
      <c r="F176" s="7" t="e">
        <f t="shared" si="2"/>
        <v>#REF!</v>
      </c>
      <c r="G176" s="7">
        <v>1</v>
      </c>
      <c r="H176" s="88" t="s">
        <v>212</v>
      </c>
      <c r="I176" s="92" t="s">
        <v>439</v>
      </c>
      <c r="J176" s="90"/>
      <c r="K176" s="7">
        <v>1</v>
      </c>
      <c r="L176" s="7">
        <v>1</v>
      </c>
      <c r="M176" s="7"/>
      <c r="N176" s="7">
        <v>0</v>
      </c>
      <c r="O176" s="7">
        <v>0</v>
      </c>
      <c r="P176" s="7"/>
      <c r="Q176" s="50"/>
      <c r="R176" s="96"/>
      <c r="S176" s="12">
        <v>68</v>
      </c>
      <c r="T176" s="21">
        <v>1</v>
      </c>
      <c r="U176" s="29" t="s">
        <v>264</v>
      </c>
      <c r="V176" s="28"/>
      <c r="W176" s="28"/>
    </row>
    <row r="177" spans="1:23" s="51" customFormat="1" ht="24" customHeight="1">
      <c r="A177" s="7">
        <v>172</v>
      </c>
      <c r="B177" s="126"/>
      <c r="C177" s="49" t="s">
        <v>287</v>
      </c>
      <c r="D177" s="8" t="s">
        <v>212</v>
      </c>
      <c r="E177" s="7">
        <v>0.4</v>
      </c>
      <c r="F177" s="7" t="e">
        <f t="shared" si="2"/>
        <v>#REF!</v>
      </c>
      <c r="G177" s="7">
        <v>2</v>
      </c>
      <c r="H177" s="88" t="s">
        <v>212</v>
      </c>
      <c r="I177" s="97" t="s">
        <v>361</v>
      </c>
      <c r="J177" s="90"/>
      <c r="K177" s="7">
        <v>1</v>
      </c>
      <c r="L177" s="7">
        <v>2</v>
      </c>
      <c r="M177" s="7"/>
      <c r="N177" s="7">
        <v>30</v>
      </c>
      <c r="O177" s="7">
        <v>0</v>
      </c>
      <c r="P177" s="7"/>
      <c r="Q177" s="50"/>
      <c r="R177" s="97"/>
      <c r="S177" s="12">
        <v>69</v>
      </c>
      <c r="T177" s="21">
        <v>1</v>
      </c>
      <c r="U177" s="29" t="s">
        <v>264</v>
      </c>
      <c r="V177" s="28"/>
      <c r="W177" s="28"/>
    </row>
    <row r="178" spans="1:23" s="51" customFormat="1" ht="24" customHeight="1">
      <c r="A178" s="7">
        <v>173</v>
      </c>
      <c r="B178" s="126"/>
      <c r="C178" s="49" t="s">
        <v>218</v>
      </c>
      <c r="D178" s="8" t="s">
        <v>212</v>
      </c>
      <c r="E178" s="7">
        <v>0.13</v>
      </c>
      <c r="F178" s="7" t="e">
        <f t="shared" si="2"/>
        <v>#REF!</v>
      </c>
      <c r="G178" s="7">
        <v>2</v>
      </c>
      <c r="H178" s="88" t="s">
        <v>212</v>
      </c>
      <c r="I178" s="8" t="s">
        <v>356</v>
      </c>
      <c r="J178" s="90"/>
      <c r="K178" s="7">
        <v>1</v>
      </c>
      <c r="L178" s="7">
        <v>1</v>
      </c>
      <c r="M178" s="7"/>
      <c r="N178" s="7"/>
      <c r="O178" s="7"/>
      <c r="P178" s="7"/>
      <c r="Q178" s="50"/>
      <c r="R178" s="8" t="s">
        <v>453</v>
      </c>
      <c r="S178" s="12">
        <v>70</v>
      </c>
      <c r="T178" s="21">
        <v>1</v>
      </c>
      <c r="U178" s="29" t="s">
        <v>264</v>
      </c>
      <c r="V178" s="28"/>
      <c r="W178" s="28"/>
    </row>
    <row r="179" spans="1:23" s="51" customFormat="1" ht="24" customHeight="1">
      <c r="A179" s="7">
        <v>174</v>
      </c>
      <c r="B179" s="126"/>
      <c r="C179" s="49" t="s">
        <v>288</v>
      </c>
      <c r="D179" s="8" t="s">
        <v>212</v>
      </c>
      <c r="E179" s="7">
        <v>0.4</v>
      </c>
      <c r="F179" s="7" t="e">
        <f t="shared" si="2"/>
        <v>#REF!</v>
      </c>
      <c r="G179" s="72">
        <v>1</v>
      </c>
      <c r="H179" s="88" t="s">
        <v>212</v>
      </c>
      <c r="I179" s="8" t="s">
        <v>418</v>
      </c>
      <c r="J179" s="90" t="s">
        <v>40</v>
      </c>
      <c r="K179" s="7">
        <v>1</v>
      </c>
      <c r="L179" s="7">
        <v>2</v>
      </c>
      <c r="M179" s="7"/>
      <c r="N179" s="7">
        <v>30</v>
      </c>
      <c r="O179" s="7">
        <v>0</v>
      </c>
      <c r="P179" s="7"/>
      <c r="Q179" s="50"/>
      <c r="R179" s="12" t="s">
        <v>454</v>
      </c>
      <c r="S179" s="12">
        <v>71</v>
      </c>
      <c r="T179" s="21">
        <v>1</v>
      </c>
      <c r="U179" s="29" t="s">
        <v>264</v>
      </c>
      <c r="V179" s="28"/>
      <c r="W179" s="28"/>
    </row>
    <row r="180" spans="1:23" s="51" customFormat="1" ht="24" customHeight="1">
      <c r="A180" s="7">
        <v>175</v>
      </c>
      <c r="B180" s="126"/>
      <c r="C180" s="49" t="s">
        <v>219</v>
      </c>
      <c r="D180" s="8" t="s">
        <v>212</v>
      </c>
      <c r="E180" s="7">
        <v>0.027</v>
      </c>
      <c r="F180" s="7" t="e">
        <f t="shared" si="2"/>
        <v>#REF!</v>
      </c>
      <c r="G180" s="7">
        <v>1</v>
      </c>
      <c r="H180" s="88" t="s">
        <v>212</v>
      </c>
      <c r="I180" s="8" t="s">
        <v>419</v>
      </c>
      <c r="J180" s="90"/>
      <c r="K180" s="7">
        <v>0</v>
      </c>
      <c r="L180" s="7">
        <v>1</v>
      </c>
      <c r="M180" s="7"/>
      <c r="N180" s="7">
        <v>0</v>
      </c>
      <c r="O180" s="7">
        <v>0</v>
      </c>
      <c r="P180" s="7"/>
      <c r="Q180" s="50"/>
      <c r="R180" s="8"/>
      <c r="S180" s="12"/>
      <c r="T180" s="21"/>
      <c r="U180" s="29"/>
      <c r="V180" s="28"/>
      <c r="W180" s="28"/>
    </row>
    <row r="181" spans="1:23" s="65" customFormat="1" ht="24" customHeight="1">
      <c r="A181" s="2">
        <v>176</v>
      </c>
      <c r="B181" s="126"/>
      <c r="C181" s="61" t="s">
        <v>220</v>
      </c>
      <c r="D181" s="2"/>
      <c r="E181" s="2"/>
      <c r="F181" s="2" t="e">
        <f t="shared" si="2"/>
        <v>#REF!</v>
      </c>
      <c r="G181" s="2"/>
      <c r="H181" s="89"/>
      <c r="I181" s="22"/>
      <c r="J181" s="91"/>
      <c r="K181" s="2">
        <v>0</v>
      </c>
      <c r="L181" s="2">
        <v>1</v>
      </c>
      <c r="M181" s="2"/>
      <c r="N181" s="2">
        <v>0</v>
      </c>
      <c r="O181" s="2">
        <v>0</v>
      </c>
      <c r="P181" s="2"/>
      <c r="Q181" s="62"/>
      <c r="R181" s="22"/>
      <c r="S181" s="22"/>
      <c r="T181" s="23"/>
      <c r="U181" s="31"/>
      <c r="V181" s="63"/>
      <c r="W181" s="64" t="s">
        <v>44</v>
      </c>
    </row>
    <row r="182" spans="1:23" s="51" customFormat="1" ht="24" customHeight="1">
      <c r="A182" s="7">
        <v>177</v>
      </c>
      <c r="B182" s="126"/>
      <c r="C182" s="49" t="s">
        <v>221</v>
      </c>
      <c r="D182" s="8" t="s">
        <v>212</v>
      </c>
      <c r="E182" s="7">
        <v>0.1</v>
      </c>
      <c r="F182" s="7" t="e">
        <f t="shared" si="2"/>
        <v>#REF!</v>
      </c>
      <c r="G182" s="7">
        <v>1</v>
      </c>
      <c r="H182" s="88" t="s">
        <v>212</v>
      </c>
      <c r="I182" s="8" t="s">
        <v>360</v>
      </c>
      <c r="J182" s="90"/>
      <c r="K182" s="7">
        <v>1</v>
      </c>
      <c r="L182" s="7">
        <v>1</v>
      </c>
      <c r="M182" s="7"/>
      <c r="N182" s="7">
        <v>0</v>
      </c>
      <c r="O182" s="7">
        <v>0</v>
      </c>
      <c r="P182" s="7"/>
      <c r="Q182" s="50"/>
      <c r="R182" s="8"/>
      <c r="S182" s="12">
        <v>72</v>
      </c>
      <c r="T182" s="21">
        <v>1</v>
      </c>
      <c r="U182" s="29" t="s">
        <v>264</v>
      </c>
      <c r="V182" s="28"/>
      <c r="W182" s="28"/>
    </row>
    <row r="183" spans="1:23" s="51" customFormat="1" ht="24" customHeight="1">
      <c r="A183" s="7">
        <v>178</v>
      </c>
      <c r="B183" s="126"/>
      <c r="C183" s="49" t="s">
        <v>222</v>
      </c>
      <c r="D183" s="8" t="s">
        <v>212</v>
      </c>
      <c r="E183" s="7">
        <v>0.85</v>
      </c>
      <c r="F183" s="7" t="e">
        <f t="shared" si="2"/>
        <v>#REF!</v>
      </c>
      <c r="G183" s="7">
        <v>1</v>
      </c>
      <c r="H183" s="88" t="s">
        <v>212</v>
      </c>
      <c r="I183" s="92" t="s">
        <v>346</v>
      </c>
      <c r="J183" s="90"/>
      <c r="K183" s="7">
        <v>1</v>
      </c>
      <c r="L183" s="7">
        <v>1</v>
      </c>
      <c r="M183" s="7"/>
      <c r="N183" s="7">
        <v>0</v>
      </c>
      <c r="O183" s="7">
        <v>0</v>
      </c>
      <c r="P183" s="7"/>
      <c r="Q183" s="50"/>
      <c r="R183" s="12"/>
      <c r="S183" s="12">
        <v>73</v>
      </c>
      <c r="T183" s="21">
        <v>1</v>
      </c>
      <c r="U183" s="29" t="s">
        <v>264</v>
      </c>
      <c r="V183" s="28"/>
      <c r="W183" s="28"/>
    </row>
    <row r="184" spans="1:23" s="51" customFormat="1" ht="24" customHeight="1">
      <c r="A184" s="7">
        <v>179</v>
      </c>
      <c r="B184" s="126"/>
      <c r="C184" s="49" t="s">
        <v>223</v>
      </c>
      <c r="D184" s="8" t="s">
        <v>212</v>
      </c>
      <c r="E184" s="7">
        <v>0.15</v>
      </c>
      <c r="F184" s="7" t="e">
        <f t="shared" si="2"/>
        <v>#REF!</v>
      </c>
      <c r="G184" s="7">
        <v>1</v>
      </c>
      <c r="H184" s="88" t="s">
        <v>212</v>
      </c>
      <c r="I184" s="92" t="s">
        <v>345</v>
      </c>
      <c r="J184" s="90"/>
      <c r="K184" s="7">
        <v>0</v>
      </c>
      <c r="L184" s="7">
        <v>1</v>
      </c>
      <c r="M184" s="7"/>
      <c r="N184" s="7">
        <v>0</v>
      </c>
      <c r="O184" s="7">
        <v>0</v>
      </c>
      <c r="P184" s="7"/>
      <c r="Q184" s="50"/>
      <c r="R184" s="12"/>
      <c r="S184" s="12"/>
      <c r="T184" s="21"/>
      <c r="U184" s="29"/>
      <c r="V184" s="28"/>
      <c r="W184" s="28"/>
    </row>
    <row r="185" spans="1:23" s="51" customFormat="1" ht="24" customHeight="1">
      <c r="A185" s="7">
        <v>180</v>
      </c>
      <c r="B185" s="126"/>
      <c r="C185" s="49" t="s">
        <v>224</v>
      </c>
      <c r="D185" s="8" t="s">
        <v>212</v>
      </c>
      <c r="E185" s="7">
        <v>0.17</v>
      </c>
      <c r="F185" s="7" t="e">
        <f t="shared" si="2"/>
        <v>#REF!</v>
      </c>
      <c r="G185" s="7">
        <v>1</v>
      </c>
      <c r="H185" s="88" t="s">
        <v>212</v>
      </c>
      <c r="I185" s="92" t="s">
        <v>344</v>
      </c>
      <c r="J185" s="90"/>
      <c r="K185" s="7">
        <v>1</v>
      </c>
      <c r="L185" s="7">
        <v>1</v>
      </c>
      <c r="M185" s="7"/>
      <c r="N185" s="7">
        <v>0</v>
      </c>
      <c r="O185" s="7">
        <v>0</v>
      </c>
      <c r="P185" s="7"/>
      <c r="Q185" s="50"/>
      <c r="R185" s="12"/>
      <c r="S185" s="12">
        <v>74</v>
      </c>
      <c r="T185" s="21">
        <v>1</v>
      </c>
      <c r="U185" s="29" t="s">
        <v>264</v>
      </c>
      <c r="V185" s="28"/>
      <c r="W185" s="28"/>
    </row>
    <row r="186" spans="1:23" s="51" customFormat="1" ht="24" customHeight="1">
      <c r="A186" s="7">
        <v>181</v>
      </c>
      <c r="B186" s="126"/>
      <c r="C186" s="58" t="s">
        <v>289</v>
      </c>
      <c r="D186" s="8" t="s">
        <v>212</v>
      </c>
      <c r="E186" s="7">
        <v>0.11</v>
      </c>
      <c r="F186" s="7" t="e">
        <f t="shared" si="2"/>
        <v>#REF!</v>
      </c>
      <c r="G186" s="72">
        <v>1</v>
      </c>
      <c r="H186" s="88" t="s">
        <v>212</v>
      </c>
      <c r="I186" s="92" t="s">
        <v>343</v>
      </c>
      <c r="J186" s="90"/>
      <c r="K186" s="7">
        <v>1</v>
      </c>
      <c r="L186" s="7">
        <v>2</v>
      </c>
      <c r="M186" s="7"/>
      <c r="N186" s="7">
        <v>30</v>
      </c>
      <c r="O186" s="7">
        <v>0</v>
      </c>
      <c r="P186" s="7"/>
      <c r="Q186" s="50"/>
      <c r="R186" s="12"/>
      <c r="S186" s="12">
        <v>75</v>
      </c>
      <c r="T186" s="21">
        <v>1</v>
      </c>
      <c r="U186" s="29" t="s">
        <v>264</v>
      </c>
      <c r="V186" s="28"/>
      <c r="W186" s="28"/>
    </row>
    <row r="187" spans="1:23" s="51" customFormat="1" ht="24" customHeight="1">
      <c r="A187" s="7">
        <v>182</v>
      </c>
      <c r="B187" s="126"/>
      <c r="C187" s="58" t="s">
        <v>8</v>
      </c>
      <c r="D187" s="8" t="s">
        <v>212</v>
      </c>
      <c r="E187" s="7">
        <v>0.45</v>
      </c>
      <c r="F187" s="7" t="e">
        <f t="shared" si="2"/>
        <v>#REF!</v>
      </c>
      <c r="G187" s="7">
        <v>1</v>
      </c>
      <c r="H187" s="88" t="s">
        <v>212</v>
      </c>
      <c r="I187" s="92" t="s">
        <v>342</v>
      </c>
      <c r="J187" s="90"/>
      <c r="K187" s="7">
        <v>1</v>
      </c>
      <c r="L187" s="7">
        <v>1</v>
      </c>
      <c r="M187" s="7"/>
      <c r="N187" s="7">
        <v>0</v>
      </c>
      <c r="O187" s="7">
        <v>0</v>
      </c>
      <c r="P187" s="7"/>
      <c r="Q187" s="50"/>
      <c r="R187" s="12"/>
      <c r="S187" s="12">
        <v>76</v>
      </c>
      <c r="T187" s="21">
        <v>1</v>
      </c>
      <c r="U187" s="29" t="s">
        <v>264</v>
      </c>
      <c r="V187" s="28"/>
      <c r="W187" s="28"/>
    </row>
    <row r="188" spans="1:23" s="51" customFormat="1" ht="24" customHeight="1">
      <c r="A188" s="7">
        <v>183</v>
      </c>
      <c r="B188" s="126"/>
      <c r="C188" s="58" t="s">
        <v>9</v>
      </c>
      <c r="D188" s="8" t="s">
        <v>212</v>
      </c>
      <c r="E188" s="7">
        <v>0.075</v>
      </c>
      <c r="F188" s="7" t="e">
        <f t="shared" si="2"/>
        <v>#REF!</v>
      </c>
      <c r="G188" s="7">
        <v>1</v>
      </c>
      <c r="H188" s="88" t="s">
        <v>212</v>
      </c>
      <c r="I188" s="92" t="s">
        <v>341</v>
      </c>
      <c r="J188" s="90"/>
      <c r="K188" s="7">
        <v>0</v>
      </c>
      <c r="L188" s="7">
        <v>1</v>
      </c>
      <c r="M188" s="7"/>
      <c r="N188" s="7">
        <v>0</v>
      </c>
      <c r="O188" s="7">
        <v>0</v>
      </c>
      <c r="P188" s="7"/>
      <c r="Q188" s="50"/>
      <c r="R188" s="12"/>
      <c r="S188" s="12"/>
      <c r="T188" s="21"/>
      <c r="U188" s="29"/>
      <c r="V188" s="28"/>
      <c r="W188" s="28"/>
    </row>
    <row r="189" spans="1:23" s="51" customFormat="1" ht="24" customHeight="1">
      <c r="A189" s="7">
        <v>184</v>
      </c>
      <c r="B189" s="126"/>
      <c r="C189" s="49" t="s">
        <v>10</v>
      </c>
      <c r="D189" s="8" t="s">
        <v>212</v>
      </c>
      <c r="E189" s="7">
        <v>0.069</v>
      </c>
      <c r="F189" s="7" t="e">
        <f t="shared" si="2"/>
        <v>#REF!</v>
      </c>
      <c r="G189" s="7">
        <v>1</v>
      </c>
      <c r="H189" s="88" t="s">
        <v>212</v>
      </c>
      <c r="I189" s="92" t="s">
        <v>340</v>
      </c>
      <c r="J189" s="90"/>
      <c r="K189" s="7">
        <v>1</v>
      </c>
      <c r="L189" s="7">
        <v>1</v>
      </c>
      <c r="M189" s="7"/>
      <c r="N189" s="7">
        <v>0</v>
      </c>
      <c r="O189" s="7">
        <v>0</v>
      </c>
      <c r="P189" s="7"/>
      <c r="Q189" s="50"/>
      <c r="R189" s="12"/>
      <c r="S189" s="12">
        <v>77</v>
      </c>
      <c r="T189" s="21">
        <v>1</v>
      </c>
      <c r="U189" s="29" t="s">
        <v>264</v>
      </c>
      <c r="V189" s="28"/>
      <c r="W189" s="28"/>
    </row>
    <row r="190" spans="1:23" s="51" customFormat="1" ht="24" customHeight="1">
      <c r="A190" s="7">
        <v>185</v>
      </c>
      <c r="B190" s="126"/>
      <c r="C190" s="49" t="s">
        <v>225</v>
      </c>
      <c r="D190" s="8" t="s">
        <v>212</v>
      </c>
      <c r="E190" s="7">
        <v>0.077</v>
      </c>
      <c r="F190" s="7" t="e">
        <f t="shared" si="2"/>
        <v>#REF!</v>
      </c>
      <c r="G190" s="7">
        <v>1</v>
      </c>
      <c r="H190" s="88" t="s">
        <v>212</v>
      </c>
      <c r="I190" s="92" t="s">
        <v>339</v>
      </c>
      <c r="J190" s="90"/>
      <c r="K190" s="7">
        <v>0</v>
      </c>
      <c r="L190" s="7">
        <v>1</v>
      </c>
      <c r="M190" s="7"/>
      <c r="N190" s="7">
        <v>0</v>
      </c>
      <c r="O190" s="7">
        <v>0</v>
      </c>
      <c r="P190" s="7"/>
      <c r="Q190" s="50"/>
      <c r="R190" s="12"/>
      <c r="S190" s="12"/>
      <c r="T190" s="21"/>
      <c r="U190" s="29"/>
      <c r="V190" s="28"/>
      <c r="W190" s="28"/>
    </row>
    <row r="191" spans="1:23" s="51" customFormat="1" ht="24" customHeight="1">
      <c r="A191" s="7">
        <v>186</v>
      </c>
      <c r="B191" s="126"/>
      <c r="C191" s="49" t="s">
        <v>11</v>
      </c>
      <c r="D191" s="8" t="s">
        <v>212</v>
      </c>
      <c r="E191" s="7">
        <v>0.053</v>
      </c>
      <c r="F191" s="7" t="e">
        <f t="shared" si="2"/>
        <v>#REF!</v>
      </c>
      <c r="G191" s="7">
        <v>1</v>
      </c>
      <c r="H191" s="88" t="s">
        <v>212</v>
      </c>
      <c r="I191" s="92" t="s">
        <v>357</v>
      </c>
      <c r="J191" s="90"/>
      <c r="K191" s="7">
        <v>0</v>
      </c>
      <c r="L191" s="7">
        <v>1</v>
      </c>
      <c r="M191" s="7"/>
      <c r="N191" s="7">
        <v>0</v>
      </c>
      <c r="O191" s="7">
        <v>0</v>
      </c>
      <c r="P191" s="7"/>
      <c r="Q191" s="50"/>
      <c r="R191" s="92"/>
      <c r="S191" s="12"/>
      <c r="T191" s="21"/>
      <c r="U191" s="29"/>
      <c r="V191" s="28"/>
      <c r="W191" s="28"/>
    </row>
    <row r="192" spans="1:23" s="51" customFormat="1" ht="24" customHeight="1">
      <c r="A192" s="7">
        <v>187</v>
      </c>
      <c r="B192" s="126"/>
      <c r="C192" s="49" t="s">
        <v>12</v>
      </c>
      <c r="D192" s="8" t="s">
        <v>212</v>
      </c>
      <c r="E192" s="7">
        <v>0.1</v>
      </c>
      <c r="F192" s="7" t="e">
        <f t="shared" si="2"/>
        <v>#REF!</v>
      </c>
      <c r="G192" s="7">
        <v>1</v>
      </c>
      <c r="H192" s="88" t="s">
        <v>212</v>
      </c>
      <c r="I192" s="92" t="s">
        <v>358</v>
      </c>
      <c r="J192" s="90"/>
      <c r="K192" s="7">
        <v>0</v>
      </c>
      <c r="L192" s="7">
        <v>1</v>
      </c>
      <c r="M192" s="7"/>
      <c r="N192" s="7">
        <v>0</v>
      </c>
      <c r="O192" s="7">
        <v>0</v>
      </c>
      <c r="P192" s="7"/>
      <c r="Q192" s="50"/>
      <c r="R192" s="92"/>
      <c r="S192" s="12"/>
      <c r="T192" s="21"/>
      <c r="U192" s="29"/>
      <c r="V192" s="28"/>
      <c r="W192" s="28"/>
    </row>
    <row r="193" spans="1:23" s="51" customFormat="1" ht="24" customHeight="1">
      <c r="A193" s="7">
        <v>188</v>
      </c>
      <c r="B193" s="126"/>
      <c r="C193" s="49" t="s">
        <v>13</v>
      </c>
      <c r="D193" s="8" t="s">
        <v>212</v>
      </c>
      <c r="E193" s="7">
        <v>0.093</v>
      </c>
      <c r="F193" s="7" t="e">
        <f t="shared" si="2"/>
        <v>#REF!</v>
      </c>
      <c r="G193" s="7">
        <v>1</v>
      </c>
      <c r="H193" s="88" t="s">
        <v>212</v>
      </c>
      <c r="I193" s="92" t="s">
        <v>359</v>
      </c>
      <c r="J193" s="90"/>
      <c r="K193" s="7">
        <v>1</v>
      </c>
      <c r="L193" s="7">
        <v>1</v>
      </c>
      <c r="M193" s="7"/>
      <c r="N193" s="7">
        <v>0</v>
      </c>
      <c r="O193" s="7">
        <v>0</v>
      </c>
      <c r="P193" s="7"/>
      <c r="Q193" s="50"/>
      <c r="R193" s="92"/>
      <c r="S193" s="12">
        <v>78</v>
      </c>
      <c r="T193" s="21">
        <v>1</v>
      </c>
      <c r="U193" s="29" t="s">
        <v>264</v>
      </c>
      <c r="V193" s="28"/>
      <c r="W193" s="28"/>
    </row>
    <row r="194" spans="1:23" s="51" customFormat="1" ht="24" customHeight="1">
      <c r="A194" s="7">
        <v>189</v>
      </c>
      <c r="B194" s="126"/>
      <c r="C194" s="49" t="s">
        <v>226</v>
      </c>
      <c r="D194" s="8" t="s">
        <v>212</v>
      </c>
      <c r="E194" s="7">
        <v>0.087</v>
      </c>
      <c r="F194" s="7" t="e">
        <f t="shared" si="2"/>
        <v>#REF!</v>
      </c>
      <c r="G194" s="7">
        <v>1</v>
      </c>
      <c r="H194" s="88" t="s">
        <v>212</v>
      </c>
      <c r="I194" s="92" t="s">
        <v>337</v>
      </c>
      <c r="K194" s="7">
        <v>0</v>
      </c>
      <c r="L194" s="7">
        <v>1</v>
      </c>
      <c r="M194" s="7"/>
      <c r="N194" s="7"/>
      <c r="O194" s="7"/>
      <c r="P194" s="7"/>
      <c r="Q194" s="50"/>
      <c r="R194" s="92"/>
      <c r="S194" s="12"/>
      <c r="T194" s="21"/>
      <c r="U194" s="29"/>
      <c r="V194" s="28"/>
      <c r="W194" s="28"/>
    </row>
    <row r="195" spans="1:23" s="51" customFormat="1" ht="24" customHeight="1">
      <c r="A195" s="7">
        <v>190</v>
      </c>
      <c r="B195" s="126"/>
      <c r="C195" s="49" t="s">
        <v>227</v>
      </c>
      <c r="D195" s="8" t="s">
        <v>212</v>
      </c>
      <c r="E195" s="7">
        <v>0.8</v>
      </c>
      <c r="F195" s="7" t="e">
        <f t="shared" si="2"/>
        <v>#REF!</v>
      </c>
      <c r="G195" s="72">
        <v>1</v>
      </c>
      <c r="H195" s="88" t="s">
        <v>212</v>
      </c>
      <c r="I195" s="92" t="s">
        <v>336</v>
      </c>
      <c r="K195" s="7">
        <v>2</v>
      </c>
      <c r="L195" s="7">
        <v>2</v>
      </c>
      <c r="M195" s="7"/>
      <c r="N195" s="7"/>
      <c r="O195" s="7"/>
      <c r="P195" s="7"/>
      <c r="Q195" s="50"/>
      <c r="R195" s="92"/>
      <c r="S195" s="12">
        <v>79</v>
      </c>
      <c r="T195" s="21">
        <v>2</v>
      </c>
      <c r="U195" s="29" t="s">
        <v>264</v>
      </c>
      <c r="V195" s="28"/>
      <c r="W195" s="28"/>
    </row>
    <row r="196" spans="1:23" s="51" customFormat="1" ht="24" customHeight="1">
      <c r="A196" s="7">
        <v>191</v>
      </c>
      <c r="B196" s="126"/>
      <c r="C196" s="49" t="s">
        <v>228</v>
      </c>
      <c r="D196" s="8" t="s">
        <v>212</v>
      </c>
      <c r="E196" s="7">
        <v>0.07</v>
      </c>
      <c r="F196" s="7" t="e">
        <f t="shared" si="2"/>
        <v>#REF!</v>
      </c>
      <c r="G196" s="7">
        <v>2</v>
      </c>
      <c r="H196" s="88" t="s">
        <v>212</v>
      </c>
      <c r="I196" s="8" t="s">
        <v>417</v>
      </c>
      <c r="J196" s="90"/>
      <c r="K196" s="7">
        <v>2</v>
      </c>
      <c r="L196" s="7">
        <v>2</v>
      </c>
      <c r="M196" s="7"/>
      <c r="N196" s="7">
        <v>0</v>
      </c>
      <c r="O196" s="7">
        <v>0</v>
      </c>
      <c r="P196" s="7"/>
      <c r="Q196" s="50"/>
      <c r="R196" s="92"/>
      <c r="S196" s="12"/>
      <c r="T196" s="21"/>
      <c r="U196" s="29"/>
      <c r="V196" s="28"/>
      <c r="W196" s="28"/>
    </row>
    <row r="197" spans="1:23" s="51" customFormat="1" ht="24" customHeight="1">
      <c r="A197" s="7">
        <v>192</v>
      </c>
      <c r="B197" s="126"/>
      <c r="C197" s="49" t="s">
        <v>229</v>
      </c>
      <c r="D197" s="8" t="s">
        <v>212</v>
      </c>
      <c r="E197" s="7">
        <v>0.22</v>
      </c>
      <c r="F197" s="7" t="e">
        <f t="shared" si="2"/>
        <v>#REF!</v>
      </c>
      <c r="G197" s="7">
        <v>1</v>
      </c>
      <c r="H197" s="88" t="s">
        <v>212</v>
      </c>
      <c r="I197" s="92" t="s">
        <v>334</v>
      </c>
      <c r="J197" s="90"/>
      <c r="K197" s="7">
        <v>1</v>
      </c>
      <c r="L197" s="7">
        <v>1</v>
      </c>
      <c r="M197" s="7"/>
      <c r="N197" s="7">
        <v>0</v>
      </c>
      <c r="O197" s="7">
        <v>0</v>
      </c>
      <c r="P197" s="7"/>
      <c r="Q197" s="50"/>
      <c r="R197" s="92"/>
      <c r="S197" s="12">
        <v>80</v>
      </c>
      <c r="T197" s="21">
        <v>1</v>
      </c>
      <c r="U197" s="29" t="s">
        <v>264</v>
      </c>
      <c r="V197" s="28"/>
      <c r="W197" s="28"/>
    </row>
    <row r="198" spans="1:23" s="51" customFormat="1" ht="24" customHeight="1">
      <c r="A198" s="7">
        <v>193</v>
      </c>
      <c r="B198" s="126"/>
      <c r="C198" s="49" t="s">
        <v>230</v>
      </c>
      <c r="D198" s="8" t="s">
        <v>212</v>
      </c>
      <c r="E198" s="7">
        <v>0.088</v>
      </c>
      <c r="F198" s="7" t="e">
        <f t="shared" si="2"/>
        <v>#REF!</v>
      </c>
      <c r="G198" s="7">
        <v>1</v>
      </c>
      <c r="H198" s="88" t="s">
        <v>212</v>
      </c>
      <c r="I198" s="92" t="s">
        <v>333</v>
      </c>
      <c r="J198" s="90"/>
      <c r="K198" s="7">
        <v>1</v>
      </c>
      <c r="L198" s="7">
        <v>1</v>
      </c>
      <c r="M198" s="7"/>
      <c r="N198" s="7">
        <v>0</v>
      </c>
      <c r="O198" s="7">
        <v>0</v>
      </c>
      <c r="P198" s="7"/>
      <c r="Q198" s="50"/>
      <c r="R198" s="92"/>
      <c r="S198" s="12">
        <v>81</v>
      </c>
      <c r="T198" s="21">
        <v>1</v>
      </c>
      <c r="U198" s="29" t="s">
        <v>264</v>
      </c>
      <c r="V198" s="28"/>
      <c r="W198" s="28"/>
    </row>
    <row r="199" spans="1:23" s="51" customFormat="1" ht="24" customHeight="1">
      <c r="A199" s="7">
        <v>194</v>
      </c>
      <c r="B199" s="126"/>
      <c r="C199" s="49" t="s">
        <v>231</v>
      </c>
      <c r="D199" s="8" t="s">
        <v>212</v>
      </c>
      <c r="E199" s="7">
        <v>0.26</v>
      </c>
      <c r="F199" s="7" t="e">
        <f t="shared" si="2"/>
        <v>#REF!</v>
      </c>
      <c r="G199" s="7">
        <v>1</v>
      </c>
      <c r="H199" s="88" t="s">
        <v>212</v>
      </c>
      <c r="I199" s="92" t="s">
        <v>332</v>
      </c>
      <c r="J199" s="90"/>
      <c r="K199" s="7">
        <v>1</v>
      </c>
      <c r="L199" s="7">
        <v>1</v>
      </c>
      <c r="M199" s="7"/>
      <c r="N199" s="7">
        <v>0</v>
      </c>
      <c r="O199" s="7">
        <v>0</v>
      </c>
      <c r="P199" s="7"/>
      <c r="Q199" s="50"/>
      <c r="R199" s="92"/>
      <c r="S199" s="12">
        <v>82</v>
      </c>
      <c r="T199" s="21">
        <v>1</v>
      </c>
      <c r="U199" s="29" t="s">
        <v>264</v>
      </c>
      <c r="V199" s="28"/>
      <c r="W199" s="28"/>
    </row>
    <row r="200" spans="1:23" s="51" customFormat="1" ht="24" customHeight="1">
      <c r="A200" s="7">
        <v>195</v>
      </c>
      <c r="B200" s="126"/>
      <c r="C200" s="49" t="s">
        <v>232</v>
      </c>
      <c r="D200" s="8" t="s">
        <v>212</v>
      </c>
      <c r="E200" s="7">
        <v>0.24</v>
      </c>
      <c r="F200" s="7" t="e">
        <f aca="true" t="shared" si="3" ref="F200:F225">F199+E200</f>
        <v>#REF!</v>
      </c>
      <c r="G200" s="7">
        <v>1</v>
      </c>
      <c r="H200" s="88" t="s">
        <v>212</v>
      </c>
      <c r="I200" s="92" t="s">
        <v>331</v>
      </c>
      <c r="J200" s="90"/>
      <c r="K200" s="7">
        <v>1</v>
      </c>
      <c r="L200" s="7">
        <v>1</v>
      </c>
      <c r="M200" s="7"/>
      <c r="N200" s="7">
        <v>0</v>
      </c>
      <c r="O200" s="7">
        <v>0</v>
      </c>
      <c r="P200" s="7"/>
      <c r="Q200" s="50"/>
      <c r="R200" s="92"/>
      <c r="S200" s="12">
        <v>83</v>
      </c>
      <c r="T200" s="21">
        <v>1</v>
      </c>
      <c r="U200" s="29" t="s">
        <v>264</v>
      </c>
      <c r="V200" s="28"/>
      <c r="W200" s="28"/>
    </row>
    <row r="201" spans="1:23" s="51" customFormat="1" ht="24" customHeight="1">
      <c r="A201" s="7">
        <v>196</v>
      </c>
      <c r="B201" s="126"/>
      <c r="C201" s="49" t="s">
        <v>290</v>
      </c>
      <c r="D201" s="8" t="s">
        <v>212</v>
      </c>
      <c r="E201" s="7">
        <v>0.19</v>
      </c>
      <c r="F201" s="7" t="e">
        <f t="shared" si="3"/>
        <v>#REF!</v>
      </c>
      <c r="G201" s="7">
        <v>1</v>
      </c>
      <c r="H201" s="88" t="s">
        <v>212</v>
      </c>
      <c r="I201" s="92" t="s">
        <v>330</v>
      </c>
      <c r="J201" s="90"/>
      <c r="K201" s="7">
        <v>1</v>
      </c>
      <c r="L201" s="7">
        <v>1</v>
      </c>
      <c r="M201" s="7"/>
      <c r="N201" s="7">
        <v>30</v>
      </c>
      <c r="O201" s="7">
        <v>0</v>
      </c>
      <c r="P201" s="7"/>
      <c r="Q201" s="50"/>
      <c r="R201" s="92"/>
      <c r="S201" s="12">
        <v>84</v>
      </c>
      <c r="T201" s="21">
        <v>1</v>
      </c>
      <c r="U201" s="29" t="s">
        <v>264</v>
      </c>
      <c r="V201" s="28"/>
      <c r="W201" s="28"/>
    </row>
    <row r="202" spans="1:23" s="51" customFormat="1" ht="24" customHeight="1">
      <c r="A202" s="7">
        <v>197</v>
      </c>
      <c r="B202" s="126"/>
      <c r="C202" s="49" t="s">
        <v>233</v>
      </c>
      <c r="D202" s="8" t="s">
        <v>212</v>
      </c>
      <c r="E202" s="7">
        <v>0.22</v>
      </c>
      <c r="F202" s="7" t="e">
        <f t="shared" si="3"/>
        <v>#REF!</v>
      </c>
      <c r="G202" s="7">
        <v>1</v>
      </c>
      <c r="H202" s="88" t="s">
        <v>212</v>
      </c>
      <c r="I202" s="92" t="s">
        <v>416</v>
      </c>
      <c r="J202" s="90"/>
      <c r="K202" s="7">
        <v>1</v>
      </c>
      <c r="L202" s="7">
        <v>1</v>
      </c>
      <c r="M202" s="7"/>
      <c r="N202" s="7">
        <v>0</v>
      </c>
      <c r="O202" s="7">
        <v>0</v>
      </c>
      <c r="P202" s="7"/>
      <c r="Q202" s="50"/>
      <c r="R202" s="92" t="s">
        <v>416</v>
      </c>
      <c r="S202" s="12">
        <v>85</v>
      </c>
      <c r="T202" s="21">
        <v>1</v>
      </c>
      <c r="U202" s="29" t="s">
        <v>264</v>
      </c>
      <c r="V202" s="28"/>
      <c r="W202" s="28"/>
    </row>
    <row r="203" spans="1:23" s="51" customFormat="1" ht="24" customHeight="1">
      <c r="A203" s="7">
        <v>198</v>
      </c>
      <c r="B203" s="126"/>
      <c r="C203" s="49" t="s">
        <v>234</v>
      </c>
      <c r="D203" s="8" t="s">
        <v>212</v>
      </c>
      <c r="E203" s="7">
        <v>0.17</v>
      </c>
      <c r="F203" s="7" t="e">
        <f t="shared" si="3"/>
        <v>#REF!</v>
      </c>
      <c r="G203" s="72">
        <v>1</v>
      </c>
      <c r="H203" s="88" t="s">
        <v>212</v>
      </c>
      <c r="I203" s="8" t="s">
        <v>415</v>
      </c>
      <c r="J203" s="90"/>
      <c r="K203" s="7">
        <v>1</v>
      </c>
      <c r="L203" s="7">
        <v>0</v>
      </c>
      <c r="M203" s="7"/>
      <c r="N203" s="7">
        <v>0</v>
      </c>
      <c r="O203" s="7">
        <v>0</v>
      </c>
      <c r="P203" s="7"/>
      <c r="Q203" s="50"/>
      <c r="R203" s="92" t="s">
        <v>455</v>
      </c>
      <c r="S203" s="12">
        <v>86</v>
      </c>
      <c r="T203" s="21">
        <v>1</v>
      </c>
      <c r="U203" s="29" t="s">
        <v>264</v>
      </c>
      <c r="V203" s="28"/>
      <c r="W203" s="28"/>
    </row>
    <row r="204" spans="1:23" s="51" customFormat="1" ht="24" customHeight="1">
      <c r="A204" s="7">
        <v>199</v>
      </c>
      <c r="B204" s="126"/>
      <c r="C204" s="49" t="s">
        <v>235</v>
      </c>
      <c r="D204" s="8" t="s">
        <v>212</v>
      </c>
      <c r="E204" s="7">
        <v>0.25</v>
      </c>
      <c r="F204" s="7" t="e">
        <f t="shared" si="3"/>
        <v>#REF!</v>
      </c>
      <c r="G204" s="7">
        <v>1</v>
      </c>
      <c r="H204" s="88" t="s">
        <v>212</v>
      </c>
      <c r="I204" s="92" t="s">
        <v>329</v>
      </c>
      <c r="J204" s="90"/>
      <c r="K204" s="7">
        <v>1</v>
      </c>
      <c r="L204" s="7">
        <v>1</v>
      </c>
      <c r="M204" s="7"/>
      <c r="N204" s="7">
        <v>0</v>
      </c>
      <c r="O204" s="7">
        <v>0</v>
      </c>
      <c r="P204" s="7"/>
      <c r="Q204" s="50"/>
      <c r="R204" s="12"/>
      <c r="S204" s="12">
        <v>87</v>
      </c>
      <c r="T204" s="21">
        <v>1</v>
      </c>
      <c r="U204" s="29" t="s">
        <v>264</v>
      </c>
      <c r="V204" s="28"/>
      <c r="W204" s="28"/>
    </row>
    <row r="205" spans="1:23" s="51" customFormat="1" ht="24" customHeight="1">
      <c r="A205" s="7">
        <v>200</v>
      </c>
      <c r="B205" s="126"/>
      <c r="C205" s="49" t="s">
        <v>14</v>
      </c>
      <c r="D205" s="8" t="s">
        <v>212</v>
      </c>
      <c r="E205" s="7">
        <v>0.29</v>
      </c>
      <c r="F205" s="7" t="e">
        <f t="shared" si="3"/>
        <v>#REF!</v>
      </c>
      <c r="G205" s="7">
        <v>1</v>
      </c>
      <c r="H205" s="88" t="s">
        <v>212</v>
      </c>
      <c r="I205" s="92" t="s">
        <v>328</v>
      </c>
      <c r="J205" s="90"/>
      <c r="K205" s="7">
        <v>1</v>
      </c>
      <c r="L205" s="7">
        <v>1</v>
      </c>
      <c r="M205" s="7"/>
      <c r="N205" s="7">
        <v>0</v>
      </c>
      <c r="O205" s="7">
        <v>0</v>
      </c>
      <c r="P205" s="7"/>
      <c r="Q205" s="50"/>
      <c r="R205" s="12"/>
      <c r="S205" s="12">
        <v>88</v>
      </c>
      <c r="T205" s="21">
        <v>1</v>
      </c>
      <c r="U205" s="29" t="s">
        <v>264</v>
      </c>
      <c r="V205" s="28"/>
      <c r="W205" s="28"/>
    </row>
    <row r="206" spans="1:23" s="51" customFormat="1" ht="24" customHeight="1">
      <c r="A206" s="7">
        <v>201</v>
      </c>
      <c r="B206" s="126"/>
      <c r="C206" s="49" t="s">
        <v>291</v>
      </c>
      <c r="D206" s="8" t="s">
        <v>212</v>
      </c>
      <c r="E206" s="7">
        <v>0.039</v>
      </c>
      <c r="F206" s="7" t="e">
        <f t="shared" si="3"/>
        <v>#REF!</v>
      </c>
      <c r="G206" s="72">
        <v>1</v>
      </c>
      <c r="H206" s="88" t="s">
        <v>212</v>
      </c>
      <c r="I206" s="92" t="s">
        <v>327</v>
      </c>
      <c r="J206" s="90" t="s">
        <v>40</v>
      </c>
      <c r="K206" s="7">
        <v>2</v>
      </c>
      <c r="L206" s="7">
        <v>2</v>
      </c>
      <c r="M206" s="7"/>
      <c r="N206" s="7">
        <v>30</v>
      </c>
      <c r="O206" s="7">
        <v>0</v>
      </c>
      <c r="P206" s="7"/>
      <c r="Q206" s="50"/>
      <c r="R206" s="12"/>
      <c r="S206" s="12">
        <v>89</v>
      </c>
      <c r="T206" s="21">
        <v>2</v>
      </c>
      <c r="U206" s="29" t="s">
        <v>264</v>
      </c>
      <c r="V206" s="28"/>
      <c r="W206" s="28"/>
    </row>
    <row r="207" spans="1:23" s="51" customFormat="1" ht="24" customHeight="1">
      <c r="A207" s="7">
        <v>202</v>
      </c>
      <c r="B207" s="126"/>
      <c r="C207" s="49" t="s">
        <v>15</v>
      </c>
      <c r="D207" s="8" t="s">
        <v>212</v>
      </c>
      <c r="E207" s="7">
        <v>0.074</v>
      </c>
      <c r="F207" s="7" t="e">
        <f t="shared" si="3"/>
        <v>#REF!</v>
      </c>
      <c r="G207" s="7">
        <v>1</v>
      </c>
      <c r="H207" s="88" t="s">
        <v>212</v>
      </c>
      <c r="I207" s="92" t="s">
        <v>324</v>
      </c>
      <c r="J207" s="90"/>
      <c r="K207" s="7">
        <v>0</v>
      </c>
      <c r="L207" s="7">
        <v>1</v>
      </c>
      <c r="M207" s="7"/>
      <c r="N207" s="7">
        <v>0</v>
      </c>
      <c r="O207" s="7">
        <v>0</v>
      </c>
      <c r="P207" s="7"/>
      <c r="Q207" s="50"/>
      <c r="R207" s="12"/>
      <c r="S207" s="12"/>
      <c r="T207" s="21"/>
      <c r="U207" s="29"/>
      <c r="V207" s="28"/>
      <c r="W207" s="28"/>
    </row>
    <row r="208" spans="1:23" s="51" customFormat="1" ht="24" customHeight="1">
      <c r="A208" s="7">
        <v>203</v>
      </c>
      <c r="B208" s="126"/>
      <c r="C208" s="49" t="s">
        <v>16</v>
      </c>
      <c r="D208" s="8" t="s">
        <v>212</v>
      </c>
      <c r="E208" s="7">
        <v>0.075</v>
      </c>
      <c r="F208" s="7" t="e">
        <f t="shared" si="3"/>
        <v>#REF!</v>
      </c>
      <c r="G208" s="7">
        <v>1</v>
      </c>
      <c r="H208" s="88" t="s">
        <v>212</v>
      </c>
      <c r="I208" s="92" t="s">
        <v>323</v>
      </c>
      <c r="J208" s="90"/>
      <c r="K208" s="7">
        <v>1</v>
      </c>
      <c r="L208" s="7">
        <v>1</v>
      </c>
      <c r="M208" s="7"/>
      <c r="N208" s="7">
        <v>0</v>
      </c>
      <c r="O208" s="7">
        <v>0</v>
      </c>
      <c r="P208" s="7"/>
      <c r="Q208" s="50"/>
      <c r="R208" s="12"/>
      <c r="S208" s="12">
        <v>90</v>
      </c>
      <c r="T208" s="21">
        <v>1</v>
      </c>
      <c r="U208" s="29" t="s">
        <v>264</v>
      </c>
      <c r="V208" s="28"/>
      <c r="W208" s="28"/>
    </row>
    <row r="209" spans="1:23" s="51" customFormat="1" ht="24" customHeight="1">
      <c r="A209" s="7">
        <v>204</v>
      </c>
      <c r="B209" s="126"/>
      <c r="C209" s="49" t="s">
        <v>17</v>
      </c>
      <c r="D209" s="8" t="s">
        <v>212</v>
      </c>
      <c r="E209" s="7">
        <v>0.08</v>
      </c>
      <c r="F209" s="7" t="e">
        <f t="shared" si="3"/>
        <v>#REF!</v>
      </c>
      <c r="G209" s="7">
        <v>1</v>
      </c>
      <c r="H209" s="88" t="s">
        <v>212</v>
      </c>
      <c r="I209" s="92" t="s">
        <v>322</v>
      </c>
      <c r="J209" s="90"/>
      <c r="K209" s="7">
        <v>1</v>
      </c>
      <c r="L209" s="7">
        <v>1</v>
      </c>
      <c r="M209" s="7"/>
      <c r="N209" s="7">
        <v>0</v>
      </c>
      <c r="O209" s="7">
        <v>0</v>
      </c>
      <c r="P209" s="7"/>
      <c r="Q209" s="50"/>
      <c r="R209" s="12"/>
      <c r="S209" s="12">
        <v>91</v>
      </c>
      <c r="T209" s="21">
        <v>1</v>
      </c>
      <c r="U209" s="29" t="s">
        <v>264</v>
      </c>
      <c r="V209" s="28"/>
      <c r="W209" s="28"/>
    </row>
    <row r="210" spans="1:23" s="51" customFormat="1" ht="24" customHeight="1">
      <c r="A210" s="7">
        <v>205</v>
      </c>
      <c r="B210" s="126"/>
      <c r="C210" s="49" t="s">
        <v>236</v>
      </c>
      <c r="D210" s="8" t="s">
        <v>212</v>
      </c>
      <c r="E210" s="7">
        <v>0.11</v>
      </c>
      <c r="F210" s="7" t="e">
        <f t="shared" si="3"/>
        <v>#REF!</v>
      </c>
      <c r="G210" s="7">
        <v>1</v>
      </c>
      <c r="H210" s="88" t="s">
        <v>212</v>
      </c>
      <c r="I210" s="92" t="s">
        <v>321</v>
      </c>
      <c r="J210" s="90"/>
      <c r="K210" s="7">
        <v>1</v>
      </c>
      <c r="L210" s="7">
        <v>1</v>
      </c>
      <c r="M210" s="7"/>
      <c r="N210" s="7">
        <v>0</v>
      </c>
      <c r="O210" s="7">
        <v>0</v>
      </c>
      <c r="P210" s="7"/>
      <c r="Q210" s="50"/>
      <c r="R210" s="12"/>
      <c r="S210" s="12">
        <v>92</v>
      </c>
      <c r="T210" s="21">
        <v>1</v>
      </c>
      <c r="U210" s="29" t="s">
        <v>264</v>
      </c>
      <c r="V210" s="28"/>
      <c r="W210" s="28"/>
    </row>
    <row r="211" spans="1:23" s="51" customFormat="1" ht="24" customHeight="1">
      <c r="A211" s="7">
        <v>206</v>
      </c>
      <c r="B211" s="126"/>
      <c r="C211" s="49" t="s">
        <v>237</v>
      </c>
      <c r="D211" s="8" t="s">
        <v>212</v>
      </c>
      <c r="E211" s="7">
        <v>0.078</v>
      </c>
      <c r="F211" s="7" t="e">
        <f t="shared" si="3"/>
        <v>#REF!</v>
      </c>
      <c r="G211" s="7">
        <v>1</v>
      </c>
      <c r="H211" s="88" t="s">
        <v>212</v>
      </c>
      <c r="I211" s="92" t="s">
        <v>320</v>
      </c>
      <c r="J211" s="90"/>
      <c r="K211" s="7">
        <v>0</v>
      </c>
      <c r="L211" s="7">
        <v>1</v>
      </c>
      <c r="M211" s="7"/>
      <c r="N211" s="7">
        <v>0</v>
      </c>
      <c r="O211" s="7">
        <v>0</v>
      </c>
      <c r="P211" s="7"/>
      <c r="Q211" s="50"/>
      <c r="R211" s="12"/>
      <c r="S211" s="12"/>
      <c r="T211" s="21"/>
      <c r="U211" s="29"/>
      <c r="V211" s="28"/>
      <c r="W211" s="28"/>
    </row>
    <row r="212" spans="1:23" s="51" customFormat="1" ht="24" customHeight="1">
      <c r="A212" s="7">
        <v>207</v>
      </c>
      <c r="B212" s="126"/>
      <c r="C212" s="49" t="s">
        <v>18</v>
      </c>
      <c r="D212" s="8" t="s">
        <v>212</v>
      </c>
      <c r="E212" s="7">
        <v>0.067</v>
      </c>
      <c r="F212" s="7" t="e">
        <f t="shared" si="3"/>
        <v>#REF!</v>
      </c>
      <c r="G212" s="7">
        <v>1</v>
      </c>
      <c r="H212" s="88" t="s">
        <v>212</v>
      </c>
      <c r="I212" s="92" t="s">
        <v>319</v>
      </c>
      <c r="J212" s="90"/>
      <c r="K212" s="7">
        <v>1</v>
      </c>
      <c r="L212" s="7">
        <v>1</v>
      </c>
      <c r="M212" s="7"/>
      <c r="N212" s="7">
        <v>0</v>
      </c>
      <c r="O212" s="7">
        <v>0</v>
      </c>
      <c r="P212" s="7"/>
      <c r="Q212" s="50"/>
      <c r="R212" s="12"/>
      <c r="S212" s="12">
        <v>93</v>
      </c>
      <c r="T212" s="21">
        <v>1</v>
      </c>
      <c r="U212" s="29" t="s">
        <v>264</v>
      </c>
      <c r="V212" s="28"/>
      <c r="W212" s="28"/>
    </row>
    <row r="213" spans="1:23" s="51" customFormat="1" ht="24" customHeight="1">
      <c r="A213" s="7">
        <v>208</v>
      </c>
      <c r="B213" s="126"/>
      <c r="C213" s="49" t="s">
        <v>19</v>
      </c>
      <c r="D213" s="8" t="s">
        <v>212</v>
      </c>
      <c r="E213" s="7">
        <v>0.16</v>
      </c>
      <c r="F213" s="7" t="e">
        <f t="shared" si="3"/>
        <v>#REF!</v>
      </c>
      <c r="G213" s="7">
        <v>1</v>
      </c>
      <c r="H213" s="88" t="s">
        <v>212</v>
      </c>
      <c r="I213" s="92" t="s">
        <v>318</v>
      </c>
      <c r="J213" s="90"/>
      <c r="K213" s="7">
        <v>1</v>
      </c>
      <c r="L213" s="7">
        <v>1</v>
      </c>
      <c r="M213" s="7"/>
      <c r="N213" s="7">
        <v>0</v>
      </c>
      <c r="O213" s="7">
        <v>0</v>
      </c>
      <c r="P213" s="7"/>
      <c r="Q213" s="50"/>
      <c r="R213" s="12"/>
      <c r="S213" s="12">
        <v>94</v>
      </c>
      <c r="T213" s="21">
        <v>1</v>
      </c>
      <c r="U213" s="29" t="s">
        <v>264</v>
      </c>
      <c r="V213" s="28"/>
      <c r="W213" s="28"/>
    </row>
    <row r="214" spans="1:23" s="51" customFormat="1" ht="24" customHeight="1">
      <c r="A214" s="7">
        <v>209</v>
      </c>
      <c r="B214" s="126"/>
      <c r="C214" s="49" t="s">
        <v>292</v>
      </c>
      <c r="D214" s="8" t="s">
        <v>212</v>
      </c>
      <c r="E214" s="7">
        <v>0.1</v>
      </c>
      <c r="F214" s="7" t="e">
        <f t="shared" si="3"/>
        <v>#REF!</v>
      </c>
      <c r="G214" s="12">
        <v>1</v>
      </c>
      <c r="H214" s="88" t="s">
        <v>212</v>
      </c>
      <c r="I214" s="92" t="s">
        <v>317</v>
      </c>
      <c r="J214" s="90"/>
      <c r="K214" s="7">
        <v>1</v>
      </c>
      <c r="L214" s="12">
        <v>1</v>
      </c>
      <c r="M214" s="7"/>
      <c r="N214" s="111" t="s">
        <v>238</v>
      </c>
      <c r="O214" s="112"/>
      <c r="P214" s="7"/>
      <c r="Q214" s="117" t="s">
        <v>239</v>
      </c>
      <c r="R214" s="12"/>
      <c r="S214" s="12">
        <v>95</v>
      </c>
      <c r="T214" s="21">
        <v>1</v>
      </c>
      <c r="U214" s="29" t="s">
        <v>264</v>
      </c>
      <c r="V214" s="28"/>
      <c r="W214" s="28"/>
    </row>
    <row r="215" spans="1:23" s="51" customFormat="1" ht="24" customHeight="1">
      <c r="A215" s="7">
        <v>210</v>
      </c>
      <c r="B215" s="126"/>
      <c r="C215" s="49" t="s">
        <v>293</v>
      </c>
      <c r="D215" s="8" t="s">
        <v>212</v>
      </c>
      <c r="E215" s="7">
        <v>0.11</v>
      </c>
      <c r="F215" s="7" t="e">
        <f t="shared" si="3"/>
        <v>#REF!</v>
      </c>
      <c r="G215" s="12">
        <v>1</v>
      </c>
      <c r="H215" s="88" t="s">
        <v>212</v>
      </c>
      <c r="I215" s="92" t="s">
        <v>306</v>
      </c>
      <c r="J215" s="90"/>
      <c r="K215" s="7">
        <v>1</v>
      </c>
      <c r="L215" s="12">
        <v>1</v>
      </c>
      <c r="M215" s="7"/>
      <c r="N215" s="113"/>
      <c r="O215" s="114"/>
      <c r="P215" s="7"/>
      <c r="Q215" s="118"/>
      <c r="R215" s="12"/>
      <c r="S215" s="12">
        <v>96</v>
      </c>
      <c r="T215" s="21">
        <v>1</v>
      </c>
      <c r="U215" s="29" t="s">
        <v>264</v>
      </c>
      <c r="V215" s="28"/>
      <c r="W215" s="28"/>
    </row>
    <row r="216" spans="1:23" s="51" customFormat="1" ht="24" customHeight="1">
      <c r="A216" s="7">
        <v>211</v>
      </c>
      <c r="B216" s="126"/>
      <c r="C216" s="49" t="s">
        <v>294</v>
      </c>
      <c r="D216" s="8" t="s">
        <v>212</v>
      </c>
      <c r="E216" s="7">
        <v>0.12</v>
      </c>
      <c r="F216" s="7" t="e">
        <f t="shared" si="3"/>
        <v>#REF!</v>
      </c>
      <c r="G216" s="12">
        <v>1</v>
      </c>
      <c r="H216" s="88" t="s">
        <v>212</v>
      </c>
      <c r="I216" s="92" t="s">
        <v>305</v>
      </c>
      <c r="J216" s="90"/>
      <c r="K216" s="7">
        <v>1</v>
      </c>
      <c r="L216" s="12">
        <v>1</v>
      </c>
      <c r="M216" s="7"/>
      <c r="N216" s="113"/>
      <c r="O216" s="114"/>
      <c r="P216" s="7"/>
      <c r="Q216" s="118"/>
      <c r="R216" s="12"/>
      <c r="S216" s="12">
        <v>97</v>
      </c>
      <c r="T216" s="21">
        <v>1</v>
      </c>
      <c r="U216" s="29" t="s">
        <v>264</v>
      </c>
      <c r="V216" s="28"/>
      <c r="W216" s="28"/>
    </row>
    <row r="217" spans="1:23" s="51" customFormat="1" ht="24" customHeight="1">
      <c r="A217" s="7">
        <v>212</v>
      </c>
      <c r="B217" s="126"/>
      <c r="C217" s="49" t="s">
        <v>295</v>
      </c>
      <c r="D217" s="8" t="s">
        <v>212</v>
      </c>
      <c r="E217" s="7">
        <v>0.15</v>
      </c>
      <c r="F217" s="7" t="e">
        <f t="shared" si="3"/>
        <v>#REF!</v>
      </c>
      <c r="G217" s="12">
        <v>1</v>
      </c>
      <c r="H217" s="88" t="s">
        <v>212</v>
      </c>
      <c r="I217" s="92" t="s">
        <v>414</v>
      </c>
      <c r="J217" s="90" t="s">
        <v>40</v>
      </c>
      <c r="K217" s="7">
        <v>1</v>
      </c>
      <c r="L217" s="12">
        <v>1</v>
      </c>
      <c r="M217" s="7"/>
      <c r="N217" s="113"/>
      <c r="O217" s="114"/>
      <c r="P217" s="7"/>
      <c r="Q217" s="118"/>
      <c r="R217" s="12"/>
      <c r="S217" s="12">
        <v>98</v>
      </c>
      <c r="T217" s="21">
        <v>1</v>
      </c>
      <c r="U217" s="29" t="s">
        <v>264</v>
      </c>
      <c r="V217" s="28"/>
      <c r="W217" s="28"/>
    </row>
    <row r="218" spans="1:23" s="51" customFormat="1" ht="24" customHeight="1">
      <c r="A218" s="7">
        <v>213</v>
      </c>
      <c r="B218" s="126"/>
      <c r="C218" s="49" t="s">
        <v>296</v>
      </c>
      <c r="D218" s="8" t="s">
        <v>212</v>
      </c>
      <c r="E218" s="7">
        <v>0.27</v>
      </c>
      <c r="F218" s="7" t="e">
        <f t="shared" si="3"/>
        <v>#REF!</v>
      </c>
      <c r="G218" s="12">
        <v>1</v>
      </c>
      <c r="H218" s="88" t="s">
        <v>212</v>
      </c>
      <c r="I218" s="92" t="s">
        <v>304</v>
      </c>
      <c r="J218" s="90"/>
      <c r="K218" s="7">
        <v>1</v>
      </c>
      <c r="L218" s="12">
        <v>1</v>
      </c>
      <c r="M218" s="7"/>
      <c r="N218" s="113"/>
      <c r="O218" s="114"/>
      <c r="P218" s="7"/>
      <c r="Q218" s="118"/>
      <c r="R218" s="12"/>
      <c r="S218" s="12">
        <v>99</v>
      </c>
      <c r="T218" s="21">
        <v>1</v>
      </c>
      <c r="U218" s="29" t="s">
        <v>264</v>
      </c>
      <c r="V218" s="28"/>
      <c r="W218" s="28"/>
    </row>
    <row r="219" spans="1:23" s="51" customFormat="1" ht="24" customHeight="1">
      <c r="A219" s="7">
        <v>214</v>
      </c>
      <c r="B219" s="127"/>
      <c r="C219" s="49" t="s">
        <v>297</v>
      </c>
      <c r="D219" s="8" t="s">
        <v>212</v>
      </c>
      <c r="E219" s="7">
        <v>0.11</v>
      </c>
      <c r="F219" s="7" t="e">
        <f t="shared" si="3"/>
        <v>#REF!</v>
      </c>
      <c r="G219" s="12">
        <v>1</v>
      </c>
      <c r="H219" s="88" t="s">
        <v>212</v>
      </c>
      <c r="I219" s="92" t="s">
        <v>303</v>
      </c>
      <c r="J219" s="90"/>
      <c r="K219" s="7">
        <v>1</v>
      </c>
      <c r="L219" s="12">
        <v>1</v>
      </c>
      <c r="M219" s="7"/>
      <c r="N219" s="113"/>
      <c r="O219" s="114"/>
      <c r="P219" s="7"/>
      <c r="Q219" s="118"/>
      <c r="R219" s="12"/>
      <c r="S219" s="12"/>
      <c r="T219" s="21"/>
      <c r="U219" s="29"/>
      <c r="V219" s="28"/>
      <c r="W219" s="28"/>
    </row>
    <row r="220" spans="1:23" s="41" customFormat="1" ht="24" customHeight="1">
      <c r="A220" s="14">
        <v>215</v>
      </c>
      <c r="B220" s="117" t="s">
        <v>37</v>
      </c>
      <c r="C220" s="38" t="s">
        <v>298</v>
      </c>
      <c r="D220" s="14" t="s">
        <v>212</v>
      </c>
      <c r="E220" s="14">
        <v>0.19</v>
      </c>
      <c r="F220" s="14" t="e">
        <f t="shared" si="3"/>
        <v>#REF!</v>
      </c>
      <c r="G220" s="10">
        <v>1</v>
      </c>
      <c r="H220" s="39" t="s">
        <v>212</v>
      </c>
      <c r="I220" s="87" t="s">
        <v>307</v>
      </c>
      <c r="J220" s="74"/>
      <c r="K220" s="14">
        <v>1</v>
      </c>
      <c r="L220" s="10">
        <v>1</v>
      </c>
      <c r="M220" s="14"/>
      <c r="N220" s="113"/>
      <c r="O220" s="114"/>
      <c r="P220" s="14"/>
      <c r="Q220" s="118"/>
      <c r="R220" s="10"/>
      <c r="S220" s="10"/>
      <c r="T220" s="20"/>
      <c r="U220" s="27"/>
      <c r="V220" s="40"/>
      <c r="W220" s="40"/>
    </row>
    <row r="221" spans="1:23" s="41" customFormat="1" ht="24" customHeight="1">
      <c r="A221" s="14">
        <v>216</v>
      </c>
      <c r="B221" s="118"/>
      <c r="C221" s="38" t="s">
        <v>299</v>
      </c>
      <c r="D221" s="14" t="s">
        <v>212</v>
      </c>
      <c r="E221" s="14">
        <v>0.12</v>
      </c>
      <c r="F221" s="14" t="e">
        <f t="shared" si="3"/>
        <v>#REF!</v>
      </c>
      <c r="G221" s="10">
        <v>2</v>
      </c>
      <c r="H221" s="14" t="s">
        <v>212</v>
      </c>
      <c r="I221" s="94" t="s">
        <v>413</v>
      </c>
      <c r="J221" s="14" t="s">
        <v>40</v>
      </c>
      <c r="K221" s="14">
        <v>1</v>
      </c>
      <c r="L221" s="10">
        <v>2</v>
      </c>
      <c r="M221" s="14"/>
      <c r="N221" s="113"/>
      <c r="O221" s="114"/>
      <c r="P221" s="14"/>
      <c r="Q221" s="118"/>
      <c r="R221" s="10"/>
      <c r="S221" s="10">
        <v>100</v>
      </c>
      <c r="T221" s="20">
        <v>1</v>
      </c>
      <c r="U221" s="25" t="s">
        <v>263</v>
      </c>
      <c r="V221" s="40"/>
      <c r="W221" s="40"/>
    </row>
    <row r="222" spans="1:23" s="41" customFormat="1" ht="24" customHeight="1">
      <c r="A222" s="14">
        <v>217</v>
      </c>
      <c r="B222" s="118"/>
      <c r="C222" s="38" t="s">
        <v>300</v>
      </c>
      <c r="D222" s="14" t="s">
        <v>212</v>
      </c>
      <c r="E222" s="14">
        <v>0.21</v>
      </c>
      <c r="F222" s="14" t="e">
        <f t="shared" si="3"/>
        <v>#REF!</v>
      </c>
      <c r="G222" s="10">
        <v>1</v>
      </c>
      <c r="H222" s="39" t="s">
        <v>212</v>
      </c>
      <c r="I222" s="86" t="s">
        <v>325</v>
      </c>
      <c r="J222" s="74"/>
      <c r="K222" s="14">
        <v>1</v>
      </c>
      <c r="L222" s="10">
        <v>1</v>
      </c>
      <c r="M222" s="14"/>
      <c r="N222" s="113"/>
      <c r="O222" s="114"/>
      <c r="P222" s="14"/>
      <c r="Q222" s="118"/>
      <c r="R222" s="86" t="s">
        <v>325</v>
      </c>
      <c r="S222" s="10">
        <v>101</v>
      </c>
      <c r="T222" s="20">
        <v>1</v>
      </c>
      <c r="U222" s="25" t="s">
        <v>263</v>
      </c>
      <c r="V222" s="40"/>
      <c r="W222" s="40"/>
    </row>
    <row r="223" spans="1:23" s="41" customFormat="1" ht="24" customHeight="1">
      <c r="A223" s="14">
        <v>218</v>
      </c>
      <c r="B223" s="118"/>
      <c r="C223" s="38" t="s">
        <v>301</v>
      </c>
      <c r="D223" s="14" t="s">
        <v>212</v>
      </c>
      <c r="E223" s="14">
        <v>0.22</v>
      </c>
      <c r="F223" s="14" t="e">
        <f t="shared" si="3"/>
        <v>#REF!</v>
      </c>
      <c r="G223" s="10">
        <v>1</v>
      </c>
      <c r="H223" s="39" t="s">
        <v>212</v>
      </c>
      <c r="I223" s="78" t="s">
        <v>411</v>
      </c>
      <c r="J223" s="74"/>
      <c r="K223" s="14">
        <v>1</v>
      </c>
      <c r="L223" s="10">
        <v>1</v>
      </c>
      <c r="M223" s="14"/>
      <c r="N223" s="113"/>
      <c r="O223" s="114"/>
      <c r="P223" s="14"/>
      <c r="Q223" s="118"/>
      <c r="R223" s="10" t="s">
        <v>456</v>
      </c>
      <c r="S223" s="10">
        <v>102</v>
      </c>
      <c r="T223" s="20">
        <v>1</v>
      </c>
      <c r="U223" s="25" t="s">
        <v>263</v>
      </c>
      <c r="V223" s="40"/>
      <c r="W223" s="40"/>
    </row>
    <row r="224" spans="1:23" s="41" customFormat="1" ht="24" customHeight="1">
      <c r="A224" s="14">
        <v>219</v>
      </c>
      <c r="B224" s="118"/>
      <c r="C224" s="38" t="s">
        <v>302</v>
      </c>
      <c r="D224" s="14" t="s">
        <v>212</v>
      </c>
      <c r="E224" s="14">
        <v>0.087</v>
      </c>
      <c r="F224" s="14" t="e">
        <f t="shared" si="3"/>
        <v>#REF!</v>
      </c>
      <c r="G224" s="10">
        <v>1</v>
      </c>
      <c r="H224" s="39" t="s">
        <v>212</v>
      </c>
      <c r="I224" s="78" t="s">
        <v>412</v>
      </c>
      <c r="J224" s="74"/>
      <c r="K224" s="14">
        <v>1</v>
      </c>
      <c r="L224" s="10">
        <v>1</v>
      </c>
      <c r="M224" s="14"/>
      <c r="N224" s="113"/>
      <c r="O224" s="114"/>
      <c r="P224" s="14"/>
      <c r="Q224" s="118"/>
      <c r="R224" s="10"/>
      <c r="S224" s="24">
        <v>103</v>
      </c>
      <c r="T224" s="20">
        <v>1</v>
      </c>
      <c r="U224" s="25" t="s">
        <v>263</v>
      </c>
      <c r="V224" s="40"/>
      <c r="W224" s="40"/>
    </row>
    <row r="225" spans="1:23" s="41" customFormat="1" ht="24" customHeight="1">
      <c r="A225" s="14">
        <v>220</v>
      </c>
      <c r="B225" s="119"/>
      <c r="C225" s="38" t="s">
        <v>240</v>
      </c>
      <c r="D225" s="14" t="s">
        <v>38</v>
      </c>
      <c r="E225" s="14">
        <v>0.26</v>
      </c>
      <c r="F225" s="14" t="e">
        <f t="shared" si="3"/>
        <v>#REF!</v>
      </c>
      <c r="G225" s="10" t="s">
        <v>241</v>
      </c>
      <c r="H225" s="14" t="s">
        <v>212</v>
      </c>
      <c r="I225" s="75"/>
      <c r="J225" s="14" t="s">
        <v>40</v>
      </c>
      <c r="K225" s="14" t="s">
        <v>241</v>
      </c>
      <c r="L225" s="10" t="s">
        <v>241</v>
      </c>
      <c r="M225" s="14"/>
      <c r="N225" s="115"/>
      <c r="O225" s="116"/>
      <c r="P225" s="14"/>
      <c r="Q225" s="119"/>
      <c r="R225" s="10"/>
      <c r="S225" s="10"/>
      <c r="T225" s="20"/>
      <c r="U225" s="27"/>
      <c r="V225" s="40"/>
      <c r="W225" s="40"/>
    </row>
    <row r="226" spans="1:23" s="51" customFormat="1" ht="24" customHeight="1">
      <c r="A226" s="120" t="s">
        <v>242</v>
      </c>
      <c r="B226" s="121"/>
      <c r="C226" s="121"/>
      <c r="D226" s="122"/>
      <c r="E226" s="12"/>
      <c r="F226" s="12" t="e">
        <f>F225</f>
        <v>#REF!</v>
      </c>
      <c r="G226" s="7">
        <f>SUM(G5:G224)</f>
        <v>184</v>
      </c>
      <c r="H226" s="8"/>
      <c r="I226" s="8"/>
      <c r="J226" s="21"/>
      <c r="K226" s="7">
        <f>SUM(K5:K225)</f>
        <v>119</v>
      </c>
      <c r="L226" s="7">
        <f>SUM(L5:L224)</f>
        <v>205</v>
      </c>
      <c r="M226" s="7"/>
      <c r="N226" s="7">
        <f>SUM(N5:N213)</f>
        <v>575</v>
      </c>
      <c r="O226" s="7">
        <f>SUM(O5:O213)</f>
        <v>75</v>
      </c>
      <c r="P226" s="7"/>
      <c r="Q226" s="66"/>
      <c r="R226" s="12"/>
      <c r="S226" s="12"/>
      <c r="T226" s="21">
        <f>SUM(T5:T225)</f>
        <v>117</v>
      </c>
      <c r="U226" s="28"/>
      <c r="V226" s="28"/>
      <c r="W226" s="28"/>
    </row>
    <row r="227" spans="1:17" ht="24" customHeight="1">
      <c r="A227" s="123" t="s">
        <v>243</v>
      </c>
      <c r="B227" s="123"/>
      <c r="C227" s="123"/>
      <c r="D227" s="123"/>
      <c r="E227" s="123"/>
      <c r="F227" s="123"/>
      <c r="G227" s="123"/>
      <c r="H227" s="123"/>
      <c r="I227" s="124"/>
      <c r="J227" s="123"/>
      <c r="K227" s="123"/>
      <c r="L227" s="123"/>
      <c r="M227" s="123"/>
      <c r="N227" s="123"/>
      <c r="O227" s="123"/>
      <c r="P227" s="123"/>
      <c r="Q227" s="123"/>
    </row>
    <row r="228" spans="8:18" ht="19.5">
      <c r="H228" s="98"/>
      <c r="I228" s="78"/>
      <c r="J228" s="99"/>
      <c r="R228" s="75"/>
    </row>
    <row r="229" spans="8:18" ht="19.5">
      <c r="H229" s="98"/>
      <c r="I229" s="78"/>
      <c r="J229" s="99"/>
      <c r="R229" s="77"/>
    </row>
    <row r="230" spans="8:18" ht="19.5">
      <c r="H230" s="98"/>
      <c r="I230" s="87"/>
      <c r="J230" s="99"/>
      <c r="R230" s="86"/>
    </row>
    <row r="231" spans="8:18" ht="19.5">
      <c r="H231" s="98"/>
      <c r="I231" s="78"/>
      <c r="J231" s="99"/>
      <c r="R231" s="75"/>
    </row>
    <row r="232" spans="8:18" ht="19.5">
      <c r="H232" s="98"/>
      <c r="I232" s="78"/>
      <c r="J232" s="99"/>
      <c r="R232" s="77"/>
    </row>
    <row r="233" spans="8:18" ht="19.5">
      <c r="H233" s="98"/>
      <c r="I233" s="78"/>
      <c r="J233" s="99"/>
      <c r="R233" s="86"/>
    </row>
    <row r="234" spans="8:18" ht="19.5">
      <c r="H234" s="98"/>
      <c r="I234" s="78"/>
      <c r="J234" s="99"/>
      <c r="R234" s="94"/>
    </row>
    <row r="235" spans="8:18" ht="19.5">
      <c r="H235" s="98"/>
      <c r="I235" s="78"/>
      <c r="J235" s="99"/>
      <c r="R235" s="86"/>
    </row>
    <row r="236" spans="8:18" ht="19.5">
      <c r="H236" s="98"/>
      <c r="I236" s="78"/>
      <c r="J236" s="99"/>
      <c r="R236" s="75"/>
    </row>
    <row r="237" spans="8:18" ht="19.5">
      <c r="H237" s="98"/>
      <c r="I237" s="78"/>
      <c r="J237" s="99"/>
      <c r="R237" s="78"/>
    </row>
    <row r="238" spans="8:19" ht="19.5">
      <c r="H238" s="98"/>
      <c r="I238" s="78"/>
      <c r="J238" s="99"/>
      <c r="R238" s="78"/>
      <c r="S238" s="102"/>
    </row>
    <row r="239" spans="8:19" ht="19.5">
      <c r="H239" s="98"/>
      <c r="I239" s="78"/>
      <c r="J239" s="99"/>
      <c r="R239" s="78"/>
      <c r="S239" s="102"/>
    </row>
    <row r="240" spans="8:19" ht="19.5">
      <c r="H240" s="98"/>
      <c r="I240" s="78"/>
      <c r="J240" s="99"/>
      <c r="R240" s="78"/>
      <c r="S240" s="102"/>
    </row>
    <row r="241" spans="8:19" ht="19.5">
      <c r="H241" s="98"/>
      <c r="I241" s="4"/>
      <c r="J241" s="99"/>
      <c r="R241" s="78"/>
      <c r="S241" s="102"/>
    </row>
    <row r="242" spans="8:19" ht="19.5">
      <c r="H242" s="98"/>
      <c r="I242" s="4"/>
      <c r="J242" s="99"/>
      <c r="R242" s="78"/>
      <c r="S242" s="102"/>
    </row>
    <row r="243" spans="8:19" ht="19.5">
      <c r="H243" s="98"/>
      <c r="I243" s="4"/>
      <c r="J243" s="99"/>
      <c r="R243" s="78"/>
      <c r="S243" s="102"/>
    </row>
    <row r="244" spans="8:19" ht="19.5">
      <c r="H244" s="98"/>
      <c r="I244" s="4"/>
      <c r="J244" s="99"/>
      <c r="R244" s="78"/>
      <c r="S244" s="102"/>
    </row>
    <row r="245" spans="8:19" ht="19.5">
      <c r="H245" s="98"/>
      <c r="I245" s="78"/>
      <c r="J245" s="99"/>
      <c r="S245" s="102"/>
    </row>
    <row r="246" spans="8:10" ht="19.5">
      <c r="H246" s="98"/>
      <c r="I246" s="78"/>
      <c r="J246" s="99"/>
    </row>
    <row r="247" spans="8:10" ht="19.5">
      <c r="H247" s="98"/>
      <c r="I247" s="78"/>
      <c r="J247" s="99"/>
    </row>
    <row r="248" spans="8:10" ht="19.5">
      <c r="H248" s="98"/>
      <c r="I248" s="78"/>
      <c r="J248" s="99"/>
    </row>
    <row r="249" spans="8:10" ht="19.5">
      <c r="H249" s="98"/>
      <c r="I249" s="78"/>
      <c r="J249" s="99"/>
    </row>
    <row r="250" spans="8:10" ht="19.5">
      <c r="H250" s="98"/>
      <c r="I250" s="78"/>
      <c r="J250" s="99"/>
    </row>
    <row r="251" ht="19.5">
      <c r="I251" s="100"/>
    </row>
  </sheetData>
  <sheetProtection/>
  <mergeCells count="21">
    <mergeCell ref="K5:K6"/>
    <mergeCell ref="J5:J6"/>
    <mergeCell ref="B50:B55"/>
    <mergeCell ref="B56:B82"/>
    <mergeCell ref="B83:B117"/>
    <mergeCell ref="A2:W2"/>
    <mergeCell ref="A1:W1"/>
    <mergeCell ref="A3:W3"/>
    <mergeCell ref="B5:B49"/>
    <mergeCell ref="T5:T6"/>
    <mergeCell ref="O5:O6"/>
    <mergeCell ref="N5:N6"/>
    <mergeCell ref="N214:O225"/>
    <mergeCell ref="Q214:Q225"/>
    <mergeCell ref="A226:D226"/>
    <mergeCell ref="A227:Q227"/>
    <mergeCell ref="B220:B225"/>
    <mergeCell ref="B118:B136"/>
    <mergeCell ref="B137:B153"/>
    <mergeCell ref="B154:B175"/>
    <mergeCell ref="B176:B219"/>
  </mergeCells>
  <printOptions/>
  <pageMargins left="0.7086614173228347" right="0.7086614173228347" top="0.7480314960629921" bottom="0.7480314960629921" header="0.31496062992125984" footer="0.31496062992125984"/>
  <pageSetup fitToHeight="2" horizontalDpi="600" verticalDpi="600" orientation="portrait" paperSize="8" scale="2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2020-10-31T08:54:43Z</cp:lastPrinted>
  <dcterms:created xsi:type="dcterms:W3CDTF">2015-06-05T18:19:34Z</dcterms:created>
  <dcterms:modified xsi:type="dcterms:W3CDTF">2020-11-19T12:31:16Z</dcterms:modified>
  <cp:category/>
  <cp:version/>
  <cp:contentType/>
  <cp:contentStatus/>
</cp:coreProperties>
</file>